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acfry\Documents\RESEARCH\Transference Index Calculator\SCJ\"/>
    </mc:Choice>
  </mc:AlternateContent>
  <xr:revisionPtr revIDLastSave="0" documentId="13_ncr:1_{A7DF2CDA-97B2-47FE-B729-CD31E11A9DC6}" xr6:coauthVersionLast="47" xr6:coauthVersionMax="47" xr10:uidLastSave="{00000000-0000-0000-0000-000000000000}"/>
  <bookViews>
    <workbookView xWindow="-108" yWindow="-108" windowWidth="23256" windowHeight="14016" activeTab="1" xr2:uid="{F7AB8B79-C960-48E7-A103-454883805B70}"/>
  </bookViews>
  <sheets>
    <sheet name="Transference Index Calculator " sheetId="25" r:id="rId1"/>
    <sheet name="Example Calculator" sheetId="13" r:id="rId2"/>
  </sheets>
  <definedNames>
    <definedName name="_xlnm.Print_Area" localSheetId="1">'Example Calculator'!$A$1:$N$27</definedName>
    <definedName name="_xlnm.Print_Area" localSheetId="0">'Transference Index Calculator '!$A$1:$N$61</definedName>
    <definedName name="untrainedna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3" l="1"/>
  <c r="L7" i="25"/>
  <c r="L5" i="25" l="1"/>
  <c r="M5" i="25" s="1"/>
  <c r="M7" i="25"/>
  <c r="D2" i="25"/>
  <c r="M5" i="13"/>
  <c r="L61" i="25"/>
  <c r="M61" i="25" s="1"/>
  <c r="L62" i="25"/>
  <c r="M62" i="25" s="1"/>
  <c r="L63" i="25"/>
  <c r="M63" i="25" s="1"/>
  <c r="L64" i="25"/>
  <c r="M64" i="25" s="1"/>
  <c r="L65" i="25"/>
  <c r="M65" i="25" s="1"/>
  <c r="L66" i="25"/>
  <c r="M66" i="25" s="1"/>
  <c r="L67" i="25"/>
  <c r="M67" i="25" s="1"/>
  <c r="L68" i="25"/>
  <c r="M68" i="25" s="1"/>
  <c r="L69" i="25"/>
  <c r="M69" i="25" s="1"/>
  <c r="L70" i="25"/>
  <c r="M70" i="25" s="1"/>
  <c r="L71" i="25"/>
  <c r="M71" i="25" s="1"/>
  <c r="L72" i="25"/>
  <c r="M72" i="25" s="1"/>
  <c r="L73" i="25"/>
  <c r="M73" i="25" s="1"/>
  <c r="L74" i="25"/>
  <c r="M74" i="25" s="1"/>
  <c r="L75" i="25"/>
  <c r="M75" i="25" s="1"/>
  <c r="L76" i="25"/>
  <c r="M76" i="25"/>
  <c r="L77" i="25"/>
  <c r="M77" i="25" s="1"/>
  <c r="L78" i="25"/>
  <c r="M78" i="25" s="1"/>
  <c r="L79" i="25"/>
  <c r="M79" i="25" s="1"/>
  <c r="L80" i="25"/>
  <c r="M80" i="25" s="1"/>
  <c r="L81" i="25"/>
  <c r="M81" i="25" s="1"/>
  <c r="L82" i="25"/>
  <c r="M82" i="25" s="1"/>
  <c r="L83" i="25"/>
  <c r="M83" i="25" s="1"/>
  <c r="L84" i="25"/>
  <c r="M84" i="25"/>
  <c r="L85" i="25"/>
  <c r="M85" i="25" s="1"/>
  <c r="L86" i="25"/>
  <c r="M86" i="25" s="1"/>
  <c r="L87" i="25"/>
  <c r="M87" i="25" s="1"/>
  <c r="L88" i="25"/>
  <c r="M88" i="25"/>
  <c r="L89" i="25"/>
  <c r="M89" i="25"/>
  <c r="L90" i="25"/>
  <c r="M90" i="25" s="1"/>
  <c r="L91" i="25"/>
  <c r="M91" i="25" s="1"/>
  <c r="L92" i="25"/>
  <c r="M92" i="25" s="1"/>
  <c r="L93" i="25"/>
  <c r="M93" i="25" s="1"/>
  <c r="L94" i="25"/>
  <c r="M94" i="25" s="1"/>
  <c r="L95" i="25"/>
  <c r="M95" i="25" s="1"/>
  <c r="L96" i="25"/>
  <c r="M96" i="25" s="1"/>
  <c r="L97" i="25"/>
  <c r="M97" i="25" s="1"/>
  <c r="L98" i="25"/>
  <c r="M98" i="25" s="1"/>
  <c r="L99" i="25"/>
  <c r="M99" i="25" s="1"/>
  <c r="L100" i="25"/>
  <c r="M100" i="25"/>
  <c r="L60" i="25"/>
  <c r="M60" i="25" s="1"/>
  <c r="L59" i="25"/>
  <c r="M59" i="25" s="1"/>
  <c r="L58" i="25"/>
  <c r="M58" i="25" s="1"/>
  <c r="L57" i="25"/>
  <c r="M57" i="25" s="1"/>
  <c r="L56" i="25"/>
  <c r="M56" i="25" s="1"/>
  <c r="L55" i="25"/>
  <c r="M55" i="25" s="1"/>
  <c r="L54" i="25"/>
  <c r="M54" i="25" s="1"/>
  <c r="L53" i="25"/>
  <c r="M53" i="25" s="1"/>
  <c r="L52" i="25"/>
  <c r="M52" i="25" s="1"/>
  <c r="L51" i="25"/>
  <c r="M51" i="25" s="1"/>
  <c r="L50" i="25"/>
  <c r="M50" i="25" s="1"/>
  <c r="L49" i="25"/>
  <c r="M49" i="25" s="1"/>
  <c r="L48" i="25"/>
  <c r="M48" i="25" s="1"/>
  <c r="L47" i="25"/>
  <c r="M47" i="25" s="1"/>
  <c r="L46" i="25"/>
  <c r="M46" i="25" s="1"/>
  <c r="M45" i="25"/>
  <c r="L45" i="25"/>
  <c r="M44" i="25"/>
  <c r="L44" i="25"/>
  <c r="L43" i="25"/>
  <c r="M43" i="25" s="1"/>
  <c r="L42" i="25"/>
  <c r="M42" i="25" s="1"/>
  <c r="L41" i="25"/>
  <c r="M41" i="25" s="1"/>
  <c r="L40" i="25"/>
  <c r="M40" i="25" s="1"/>
  <c r="L39" i="25"/>
  <c r="M39" i="25" s="1"/>
  <c r="L38" i="25"/>
  <c r="M38" i="25" s="1"/>
  <c r="L37" i="25"/>
  <c r="M37" i="25" s="1"/>
  <c r="L36" i="25"/>
  <c r="M36" i="25" s="1"/>
  <c r="L35" i="25"/>
  <c r="M35" i="25" s="1"/>
  <c r="L34" i="25"/>
  <c r="M34" i="25" s="1"/>
  <c r="L33" i="25"/>
  <c r="M33" i="25" s="1"/>
  <c r="L32" i="25"/>
  <c r="M32" i="25" s="1"/>
  <c r="L31" i="25"/>
  <c r="M31" i="25" s="1"/>
  <c r="L30" i="25"/>
  <c r="M30" i="25" s="1"/>
  <c r="L29" i="25"/>
  <c r="M29" i="25" s="1"/>
  <c r="L28" i="25"/>
  <c r="M28" i="25" s="1"/>
  <c r="L27" i="25"/>
  <c r="M27" i="25" s="1"/>
  <c r="L26" i="25"/>
  <c r="M26" i="25" s="1"/>
  <c r="L25" i="25"/>
  <c r="M25" i="25" s="1"/>
  <c r="L24" i="25"/>
  <c r="M24" i="25" s="1"/>
  <c r="L23" i="25"/>
  <c r="M23" i="25" s="1"/>
  <c r="L22" i="25"/>
  <c r="M22" i="25" s="1"/>
  <c r="L21" i="25"/>
  <c r="M21" i="25" s="1"/>
  <c r="L20" i="25"/>
  <c r="M20" i="25" s="1"/>
  <c r="L19" i="25"/>
  <c r="M19" i="25" s="1"/>
  <c r="L18" i="25"/>
  <c r="M18" i="25" s="1"/>
  <c r="L17" i="25"/>
  <c r="M17" i="25" s="1"/>
  <c r="L16" i="25"/>
  <c r="M16" i="25" s="1"/>
  <c r="L15" i="25"/>
  <c r="M15" i="25" s="1"/>
  <c r="L14" i="25"/>
  <c r="M14" i="25" s="1"/>
  <c r="L13" i="25"/>
  <c r="M13" i="25" s="1"/>
  <c r="L12" i="25"/>
  <c r="M12" i="25" s="1"/>
  <c r="L11" i="25"/>
  <c r="M11" i="25" s="1"/>
  <c r="L10" i="25"/>
  <c r="M10" i="25" s="1"/>
  <c r="L9" i="25"/>
  <c r="M9" i="25" s="1"/>
  <c r="L8" i="25"/>
  <c r="M8" i="25" s="1"/>
  <c r="L6" i="25"/>
  <c r="M6" i="25" s="1"/>
  <c r="L26" i="13"/>
  <c r="M26" i="13" s="1"/>
  <c r="L25" i="13"/>
  <c r="M25" i="13" s="1"/>
  <c r="L24" i="13"/>
  <c r="M24" i="13" s="1"/>
  <c r="L23" i="13"/>
  <c r="M23" i="13" s="1"/>
  <c r="L22" i="13"/>
  <c r="M22" i="13" s="1"/>
  <c r="L21" i="13"/>
  <c r="M21" i="13" s="1"/>
  <c r="L20" i="13"/>
  <c r="M20" i="13" s="1"/>
  <c r="L19" i="13"/>
  <c r="M19" i="13" s="1"/>
  <c r="L18" i="13"/>
  <c r="M18" i="13" s="1"/>
  <c r="L17" i="13"/>
  <c r="M17" i="13" s="1"/>
  <c r="L16" i="13"/>
  <c r="M16" i="13" s="1"/>
  <c r="L15" i="13"/>
  <c r="M15" i="13" s="1"/>
  <c r="L14" i="13"/>
  <c r="M14" i="13" s="1"/>
  <c r="L13" i="13"/>
  <c r="M13" i="13" s="1"/>
  <c r="L12" i="13"/>
  <c r="M12" i="13" s="1"/>
  <c r="L11" i="13"/>
  <c r="M11" i="13" s="1"/>
  <c r="L10" i="13"/>
  <c r="M10" i="13" s="1"/>
  <c r="L9" i="13"/>
  <c r="M9" i="13" s="1"/>
  <c r="L8" i="13"/>
  <c r="M8" i="13" s="1"/>
  <c r="L7" i="13"/>
  <c r="M7" i="13" s="1"/>
  <c r="L6" i="13"/>
  <c r="M6" i="13" s="1"/>
  <c r="L5" i="13"/>
</calcChain>
</file>

<file path=xl/sharedStrings.xml><?xml version="1.0" encoding="utf-8"?>
<sst xmlns="http://schemas.openxmlformats.org/spreadsheetml/2006/main" count="72" uniqueCount="34">
  <si>
    <t>Name</t>
  </si>
  <si>
    <t>PreTest Date</t>
  </si>
  <si>
    <t>PostTest Date</t>
  </si>
  <si>
    <t>Group Transference Index</t>
  </si>
  <si>
    <t>Strength &amp; Conditioning</t>
  </si>
  <si>
    <t>Sport Performance</t>
  </si>
  <si>
    <t xml:space="preserve">  </t>
  </si>
  <si>
    <t xml:space="preserve">   </t>
  </si>
  <si>
    <t>Post S&amp;C</t>
  </si>
  <si>
    <t>Pre Sport</t>
  </si>
  <si>
    <t>Post Sport</t>
  </si>
  <si>
    <t>© JAPL 2021</t>
  </si>
  <si>
    <t>Instructions -</t>
  </si>
  <si>
    <t>Transference Index Calculator</t>
  </si>
  <si>
    <t>Mandatory</t>
  </si>
  <si>
    <t>1. Enter name in name columns (make sure each athlete has different name)</t>
  </si>
  <si>
    <t>Optional</t>
  </si>
  <si>
    <t>1. Enter Pretest and PostTest Dates</t>
  </si>
  <si>
    <t>2. Rename Pre and Post S&amp;C to the actual lift (ex: pre hang clean, post hang clean)</t>
  </si>
  <si>
    <t>3. Rename Pre and Post Sport to the actual performance measure (ex: vertical jump, 40 yd dash)</t>
  </si>
  <si>
    <t>Pre S&amp;C</t>
  </si>
  <si>
    <t>Off-Season Pre</t>
  </si>
  <si>
    <t>Off-Season Post</t>
  </si>
  <si>
    <t>Example 1</t>
  </si>
  <si>
    <t>Example 2</t>
  </si>
  <si>
    <t>Example 3</t>
  </si>
  <si>
    <t>Example 4</t>
  </si>
  <si>
    <t>Example 5</t>
  </si>
  <si>
    <t>Example 6</t>
  </si>
  <si>
    <t>Individual Transference</t>
  </si>
  <si>
    <r>
      <t xml:space="preserve">2. Enter lifting load prior to training program in </t>
    </r>
    <r>
      <rPr>
        <b/>
        <i/>
        <sz val="16"/>
        <rFont val="Agency FB"/>
        <family val="2"/>
      </rPr>
      <t>Pre S&amp;C</t>
    </r>
    <r>
      <rPr>
        <b/>
        <sz val="16"/>
        <rFont val="Agency FB"/>
        <family val="2"/>
      </rPr>
      <t xml:space="preserve"> column</t>
    </r>
  </si>
  <si>
    <r>
      <t xml:space="preserve">3. Enter lifting load after training program in </t>
    </r>
    <r>
      <rPr>
        <b/>
        <i/>
        <sz val="16"/>
        <rFont val="Agency FB"/>
        <family val="2"/>
      </rPr>
      <t>Post S&amp;C</t>
    </r>
    <r>
      <rPr>
        <b/>
        <sz val="16"/>
        <rFont val="Agency FB"/>
        <family val="2"/>
      </rPr>
      <t xml:space="preserve"> column</t>
    </r>
  </si>
  <si>
    <r>
      <t xml:space="preserve">4. Enter sport performance measure prior to training program in </t>
    </r>
    <r>
      <rPr>
        <b/>
        <i/>
        <sz val="16"/>
        <rFont val="Agency FB"/>
        <family val="2"/>
      </rPr>
      <t>Pre Sport</t>
    </r>
    <r>
      <rPr>
        <b/>
        <sz val="16"/>
        <rFont val="Agency FB"/>
        <family val="2"/>
      </rPr>
      <t xml:space="preserve"> column</t>
    </r>
  </si>
  <si>
    <r>
      <t xml:space="preserve">5. Enter sport performance measure prior to training program in </t>
    </r>
    <r>
      <rPr>
        <b/>
        <i/>
        <sz val="16"/>
        <rFont val="Agency FB"/>
        <family val="2"/>
      </rPr>
      <t>Post Sport</t>
    </r>
    <r>
      <rPr>
        <b/>
        <sz val="16"/>
        <rFont val="Agency FB"/>
        <family val="2"/>
      </rPr>
      <t xml:space="preserve"> column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</si>
</sst>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/yy;@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8"/>
      <name val="Agency FB"/>
      <family val="2"/>
    </font>
    <font>
      <b/>
      <sz val="11"/>
      <color theme="1"/>
      <name val="Agency FB"/>
      <family val="2"/>
    </font>
    <font>
      <b/>
      <sz val="20"/>
      <color rgb="FFFFFFFF"/>
      <name val="Agency FB"/>
      <family val="2"/>
    </font>
    <font>
      <b/>
      <sz val="12"/>
      <name val="Agency FB"/>
      <family val="2"/>
    </font>
    <font>
      <b/>
      <sz val="15"/>
      <color theme="1"/>
      <name val="Agency FB"/>
      <family val="2"/>
    </font>
    <font>
      <b/>
      <sz val="12"/>
      <color theme="1"/>
      <name val="Agency FB"/>
      <family val="2"/>
    </font>
    <font>
      <sz val="12"/>
      <name val="Agency FB"/>
      <family val="2"/>
    </font>
    <font>
      <sz val="15"/>
      <color theme="1"/>
      <name val="Agency FB"/>
      <family val="2"/>
    </font>
    <font>
      <b/>
      <sz val="15"/>
      <name val="Agency FB"/>
      <family val="2"/>
    </font>
    <font>
      <b/>
      <sz val="20"/>
      <color theme="1"/>
      <name val="Agency FB"/>
      <family val="2"/>
    </font>
    <font>
      <b/>
      <sz val="20"/>
      <color theme="4"/>
      <name val="Agency FB"/>
      <family val="2"/>
    </font>
    <font>
      <sz val="23"/>
      <color theme="1"/>
      <name val="Agency FB"/>
      <family val="2"/>
    </font>
    <font>
      <b/>
      <sz val="23"/>
      <color rgb="FFFFFFFF"/>
      <name val="Agency FB"/>
      <family val="2"/>
    </font>
    <font>
      <b/>
      <sz val="23"/>
      <name val="Agency FB"/>
      <family val="2"/>
    </font>
    <font>
      <b/>
      <sz val="23"/>
      <color theme="1"/>
      <name val="Agency FB"/>
      <family val="2"/>
    </font>
    <font>
      <sz val="23"/>
      <name val="Agency FB"/>
      <family val="2"/>
    </font>
    <font>
      <b/>
      <sz val="15"/>
      <color rgb="FFFFFFFF"/>
      <name val="Agency FB"/>
      <family val="2"/>
    </font>
    <font>
      <sz val="17"/>
      <color rgb="FFFFFFFF"/>
      <name val="Agency FB"/>
      <family val="2"/>
    </font>
    <font>
      <b/>
      <sz val="17"/>
      <color rgb="FFFFFFFF"/>
      <name val="Agency FB"/>
      <family val="2"/>
    </font>
    <font>
      <sz val="11"/>
      <color rgb="FFFFFFFF"/>
      <name val="Agency FB"/>
      <family val="2"/>
    </font>
    <font>
      <b/>
      <sz val="24"/>
      <color rgb="FFFFFFFF"/>
      <name val="Agency FB"/>
      <family val="2"/>
    </font>
    <font>
      <b/>
      <sz val="14"/>
      <name val="Agency FB"/>
      <family val="2"/>
    </font>
    <font>
      <sz val="14"/>
      <name val="Agency FB"/>
      <family val="2"/>
    </font>
    <font>
      <b/>
      <sz val="20"/>
      <name val="Agency FB"/>
      <family val="2"/>
    </font>
    <font>
      <b/>
      <sz val="16"/>
      <name val="Agency FB"/>
      <family val="2"/>
    </font>
    <font>
      <b/>
      <i/>
      <sz val="16"/>
      <name val="Agency FB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theme="7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7" tint="0.79998168889431442"/>
      </patternFill>
    </fill>
    <fill>
      <patternFill patternType="solid">
        <fgColor theme="0"/>
        <bgColor theme="7" tint="0.79998168889431442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3" fillId="0" borderId="1" xfId="0" applyFont="1" applyFill="1" applyBorder="1" applyAlignment="1" applyProtection="1">
      <protection locked="0"/>
    </xf>
    <xf numFmtId="0" fontId="24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Protection="1">
      <protection locked="0"/>
    </xf>
    <xf numFmtId="164" fontId="7" fillId="4" borderId="0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  <protection locked="0"/>
    </xf>
    <xf numFmtId="165" fontId="7" fillId="4" borderId="0" xfId="0" applyNumberFormat="1" applyFont="1" applyFill="1" applyBorder="1" applyProtection="1"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2" fontId="1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2" fontId="1" fillId="4" borderId="0" xfId="0" applyNumberFormat="1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protection locked="0"/>
    </xf>
    <xf numFmtId="0" fontId="23" fillId="0" borderId="14" xfId="0" applyFont="1" applyFill="1" applyBorder="1" applyAlignment="1" applyProtection="1">
      <protection locked="0"/>
    </xf>
    <xf numFmtId="0" fontId="26" fillId="0" borderId="15" xfId="0" applyFont="1" applyFill="1" applyBorder="1" applyProtection="1">
      <protection locked="0"/>
    </xf>
    <xf numFmtId="0" fontId="24" fillId="0" borderId="16" xfId="0" applyFont="1" applyFill="1" applyBorder="1" applyProtection="1"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protection locked="0"/>
    </xf>
    <xf numFmtId="0" fontId="26" fillId="0" borderId="17" xfId="0" applyFont="1" applyFill="1" applyBorder="1" applyProtection="1">
      <protection locked="0"/>
    </xf>
    <xf numFmtId="0" fontId="24" fillId="0" borderId="18" xfId="0" applyFont="1" applyFill="1" applyBorder="1" applyProtection="1">
      <protection locked="0"/>
    </xf>
    <xf numFmtId="0" fontId="24" fillId="0" borderId="19" xfId="0" applyFont="1" applyFill="1" applyBorder="1" applyProtection="1"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16" fontId="10" fillId="0" borderId="20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right"/>
      <protection locked="0"/>
    </xf>
    <xf numFmtId="2" fontId="14" fillId="6" borderId="4" xfId="0" applyNumberFormat="1" applyFont="1" applyFill="1" applyBorder="1" applyAlignment="1" applyProtection="1">
      <alignment horizontal="left" vertical="center"/>
      <protection locked="0"/>
    </xf>
    <xf numFmtId="2" fontId="14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right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 wrapText="1"/>
      <protection locked="0"/>
    </xf>
    <xf numFmtId="0" fontId="6" fillId="4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theme="2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theme="2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gency FB"/>
        <family val="2"/>
        <scheme val="none"/>
      </font>
      <fill>
        <patternFill patternType="solid">
          <fgColor indexed="64"/>
          <bgColor theme="2"/>
        </patternFill>
      </fill>
      <alignment horizontal="center" vertical="bottom" textRotation="0" indent="0" justifyLastLine="0" shrinkToFit="0" readingOrder="0"/>
      <protection locked="0" hidden="0"/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fgColor auto="1"/>
          <bgColor theme="2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fgColor auto="1"/>
          <bgColor theme="2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theme="2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theme="2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gency FB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gency FB"/>
        <family val="2"/>
        <scheme val="none"/>
      </font>
      <fill>
        <patternFill patternType="solid">
          <fgColor indexed="64"/>
          <bgColor theme="2"/>
        </patternFill>
      </fill>
      <alignment horizontal="center" vertical="bottom" textRotation="0" indent="0" justifyLastLine="0" shrinkToFit="0" readingOrder="0"/>
      <protection locked="0" hidden="0"/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fgColor auto="1"/>
          <bgColor theme="2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fgColor auto="1"/>
          <bgColor theme="2" tint="0.59996337778862885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Table Style 1" pivot="0" count="0" xr9:uid="{E997A6FE-5531-4DB7-A5CE-295692D817CF}"/>
  </tableStyles>
  <colors>
    <mruColors>
      <color rgb="FFFFFFFF"/>
      <color rgb="FF990000"/>
      <color rgb="FF0051BA"/>
      <color rgb="FFFFD64C"/>
      <color rgb="FF5FD7D7"/>
      <color rgb="FFF4F7FA"/>
      <color rgb="FF84DC95"/>
      <color rgb="FFEBF0F5"/>
      <color rgb="FFFF535B"/>
      <color rgb="FF8589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1262039</xdr:colOff>
      <xdr:row>1</xdr:row>
      <xdr:rowOff>436805</xdr:rowOff>
    </xdr:from>
    <xdr:to>
      <xdr:col>8</xdr:col>
      <xdr:colOff>463940</xdr:colOff>
      <xdr:row>1</xdr:row>
      <xdr:rowOff>689898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F98AB5CB-FBBF-4FC4-A765-7DCFB362827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6946559" y="749225"/>
          <a:ext cx="733521" cy="253093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22280</xdr:colOff>
      <xdr:row>0</xdr:row>
      <xdr:rowOff>311930</xdr:rowOff>
    </xdr:from>
    <xdr:to>
      <xdr:col>13</xdr:col>
      <xdr:colOff>0</xdr:colOff>
      <xdr:row>2</xdr:row>
      <xdr:rowOff>1819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D07775-B3ED-4002-951E-81EE6490308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37982" y="311930"/>
          <a:ext cx="2863071" cy="1138135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1262039</xdr:colOff>
      <xdr:row>1</xdr:row>
      <xdr:rowOff>436805</xdr:rowOff>
    </xdr:from>
    <xdr:to>
      <xdr:col>8</xdr:col>
      <xdr:colOff>463940</xdr:colOff>
      <xdr:row>1</xdr:row>
      <xdr:rowOff>689898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805D9FC2-84DF-4C14-B9D8-FBBC73A8E9D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7028876" y="760785"/>
          <a:ext cx="757003" cy="253093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13</xdr:col>
      <xdr:colOff>2324</xdr:colOff>
      <xdr:row>2</xdr:row>
      <xdr:rowOff>12959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E655D6-6EEB-485C-935A-604952120A6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06182" y="323273"/>
          <a:ext cx="2888687" cy="1132868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087118-2330-4738-A29A-394A53A9D9FC}" name="tbl_transfer" displayName="tbl_transfer" ref="B4:J100" totalsRowShown="0" headerRowDxfId="27" dataDxfId="26">
  <autoFilter ref="B4:J100" xr:uid="{987AE1C8-5125-41E3-9173-6814433F8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312719AE-5592-41CB-8A2F-B199B33969E8}" name="Name" dataDxfId="25"/>
    <tableColumn id="2" xr3:uid="{840145FD-B0C7-43D3-A627-27098D8B3890}" name="PreTest Date" dataDxfId="24"/>
    <tableColumn id="3" xr3:uid="{08D75372-EB24-49CE-9776-A10B2773ADF1}" name="PostTest Date" dataDxfId="23"/>
    <tableColumn id="4" xr3:uid="{A460AD22-7D54-439C-81B2-F3F05B3042AA}" name="  " dataDxfId="22"/>
    <tableColumn id="5" xr3:uid="{7F935021-357E-4818-9286-2651E1188D0C}" name="Pre S&amp;C" dataDxfId="21"/>
    <tableColumn id="6" xr3:uid="{FB5C03DF-A084-47D5-B032-77547539E9B6}" name="Post S&amp;C" dataDxfId="20"/>
    <tableColumn id="7" xr3:uid="{A5C40442-CC48-4A7D-BBD2-2ACF05E3091C}" name="   " dataDxfId="19"/>
    <tableColumn id="8" xr3:uid="{76BD74F5-3BAB-4104-BCB9-45188668E52B}" name="Pre Sport" dataDxfId="18"/>
    <tableColumn id="9" xr3:uid="{9EC919FE-CEB6-4DFE-8995-5A9947ABBCFD}" name="Post Sport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714EC-741A-4296-9828-89F0C2BD93DC}" name="tbl_example" displayName="tbl_example" ref="B4:J26" totalsRowShown="0" headerRowDxfId="10" dataDxfId="9">
  <autoFilter ref="B4:J26" xr:uid="{987AE1C8-5125-41E3-9173-6814433F8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31BDC2A7-78CA-4254-AC9B-8FDCCE7620D8}" name="Name" dataDxfId="8"/>
    <tableColumn id="2" xr3:uid="{103488B8-0A06-4D84-B5B4-5ED30EA19991}" name="PreTest Date" dataDxfId="7"/>
    <tableColumn id="3" xr3:uid="{B46DB875-8475-46A2-9119-ADD3111FB9DD}" name="PostTest Date" dataDxfId="6"/>
    <tableColumn id="4" xr3:uid="{07CC3EFE-6C89-4E1B-B782-4CA030C5F5F4}" name="  " dataDxfId="5"/>
    <tableColumn id="5" xr3:uid="{C96CB691-09A4-46A7-B8E0-EBF0AF969F04}" name="Pre S&amp;C" dataDxfId="4"/>
    <tableColumn id="6" xr3:uid="{0A2CC9FB-FB35-4A5E-988B-B83062132D4D}" name="Post S&amp;C" dataDxfId="3"/>
    <tableColumn id="7" xr3:uid="{CEEF9893-A5DC-43B7-A0EA-B5173532DCC2}" name="   " dataDxfId="2"/>
    <tableColumn id="8" xr3:uid="{C82DE0EC-C9A2-45AA-A8DD-C88640F05F70}" name="Pre Sport" dataDxfId="1"/>
    <tableColumn id="9" xr3:uid="{71707715-8B1F-4500-8435-47D9600024DB}" name="Post Spor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U">
      <a:dk1>
        <a:srgbClr val="85898A"/>
      </a:dk1>
      <a:lt1>
        <a:srgbClr val="0051BA"/>
      </a:lt1>
      <a:dk2>
        <a:srgbClr val="E8000D"/>
      </a:dk2>
      <a:lt2>
        <a:srgbClr val="FFC82D"/>
      </a:lt2>
      <a:accent1>
        <a:srgbClr val="003459"/>
      </a:accent1>
      <a:accent2>
        <a:srgbClr val="2767FF"/>
      </a:accent2>
      <a:accent3>
        <a:srgbClr val="73CBF2"/>
      </a:accent3>
      <a:accent4>
        <a:srgbClr val="8E9FBC"/>
      </a:accent4>
      <a:accent5>
        <a:srgbClr val="DDE5ED"/>
      </a:accent5>
      <a:accent6>
        <a:srgbClr val="971B2F"/>
      </a:accent6>
      <a:hlink>
        <a:srgbClr val="FF3042"/>
      </a:hlink>
      <a:folHlink>
        <a:srgbClr val="F2A9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4810-C2DA-4AF8-9476-68E1243A921A}">
  <sheetPr>
    <pageSetUpPr fitToPage="1"/>
  </sheetPr>
  <dimension ref="B1:X353"/>
  <sheetViews>
    <sheetView zoomScale="57" zoomScaleNormal="75" workbookViewId="0">
      <selection activeCell="P24" sqref="P23:P24"/>
    </sheetView>
  </sheetViews>
  <sheetFormatPr defaultColWidth="9.21875" defaultRowHeight="15" x14ac:dyDescent="0.3"/>
  <cols>
    <col min="1" max="1" width="3.6640625" style="6" customWidth="1"/>
    <col min="2" max="2" width="18.6640625" style="5" customWidth="1"/>
    <col min="3" max="3" width="19.5546875" style="5" customWidth="1"/>
    <col min="4" max="4" width="18.6640625" style="5" customWidth="1"/>
    <col min="5" max="5" width="3.6640625" style="5" customWidth="1"/>
    <col min="6" max="7" width="18.6640625" style="5" customWidth="1"/>
    <col min="8" max="8" width="3.6640625" style="5" customWidth="1"/>
    <col min="9" max="10" width="18.6640625" style="5" customWidth="1"/>
    <col min="11" max="11" width="3.6640625" style="5" customWidth="1"/>
    <col min="12" max="12" width="18.6640625" style="34" customWidth="1"/>
    <col min="13" max="13" width="22.6640625" style="33" customWidth="1"/>
    <col min="14" max="14" width="3.6640625" style="6" customWidth="1"/>
    <col min="15" max="15" width="9.21875" style="6"/>
    <col min="16" max="16" width="56.6640625" style="6" customWidth="1"/>
    <col min="17" max="17" width="9.21875" style="6"/>
    <col min="18" max="18" width="20.44140625" style="6" customWidth="1"/>
    <col min="19" max="19" width="9.21875" style="6" customWidth="1"/>
    <col min="20" max="16384" width="9.21875" style="6"/>
  </cols>
  <sheetData>
    <row r="1" spans="2:24" ht="25.05" customHeight="1" thickBot="1" x14ac:dyDescent="0.35">
      <c r="L1" s="59"/>
      <c r="M1" s="60"/>
      <c r="N1" s="61"/>
      <c r="S1" s="10"/>
      <c r="T1" s="10"/>
      <c r="U1" s="10"/>
      <c r="V1" s="10"/>
      <c r="W1" s="10"/>
      <c r="X1" s="10"/>
    </row>
    <row r="2" spans="2:24" s="11" customFormat="1" ht="88.5" customHeight="1" thickBot="1" x14ac:dyDescent="0.55000000000000004">
      <c r="B2" s="62" t="s">
        <v>3</v>
      </c>
      <c r="C2" s="63"/>
      <c r="D2" s="54" t="str">
        <f>IFERROR(
((AVERAGE(tbl_transfer[Post Sport])-AVERAGE(tbl_transfer[Pre Sport]))/STDEV(tbl_transfer[Pre Sport]))
/
((AVERAGE(tbl_transfer[Post S&amp;C])-AVERAGE(tbl_transfer[Pre S&amp;C]))/STDEV(tbl_transfer[Pre S&amp;C])), "")</f>
        <v/>
      </c>
      <c r="E2" s="64"/>
      <c r="F2" s="65" t="s">
        <v>4</v>
      </c>
      <c r="G2" s="66"/>
      <c r="H2" s="67"/>
      <c r="I2" s="68"/>
      <c r="J2" s="69" t="s">
        <v>5</v>
      </c>
      <c r="K2" s="70"/>
      <c r="L2" s="59"/>
      <c r="M2" s="60"/>
      <c r="O2" s="38"/>
      <c r="P2" s="35" t="s">
        <v>13</v>
      </c>
      <c r="Q2" s="36" t="s">
        <v>11</v>
      </c>
      <c r="R2" s="37"/>
      <c r="S2" s="12"/>
      <c r="T2" s="12"/>
      <c r="U2" s="12"/>
      <c r="V2" s="13"/>
      <c r="W2" s="13"/>
      <c r="X2" s="13"/>
    </row>
    <row r="3" spans="2:24" ht="25.05" customHeight="1" thickBot="1" x14ac:dyDescent="0.45">
      <c r="B3" s="71"/>
      <c r="C3" s="71"/>
      <c r="D3" s="72"/>
      <c r="E3" s="73"/>
      <c r="F3" s="74"/>
      <c r="G3" s="74"/>
      <c r="H3" s="73"/>
      <c r="I3" s="74"/>
      <c r="J3" s="74"/>
      <c r="K3" s="75"/>
      <c r="L3" s="76"/>
      <c r="M3" s="77"/>
      <c r="O3" s="39" t="s">
        <v>12</v>
      </c>
      <c r="P3" s="1"/>
      <c r="Q3" s="1"/>
      <c r="R3" s="40"/>
      <c r="S3" s="14"/>
      <c r="T3" s="14"/>
      <c r="U3" s="14"/>
      <c r="V3" s="14"/>
      <c r="W3" s="14"/>
      <c r="X3" s="10"/>
    </row>
    <row r="4" spans="2:24" s="5" customFormat="1" ht="49.8" thickBot="1" x14ac:dyDescent="0.45">
      <c r="B4" s="51" t="s">
        <v>0</v>
      </c>
      <c r="C4" s="52" t="s">
        <v>1</v>
      </c>
      <c r="D4" s="53" t="s">
        <v>2</v>
      </c>
      <c r="E4" s="8" t="s">
        <v>6</v>
      </c>
      <c r="F4" s="51" t="s">
        <v>20</v>
      </c>
      <c r="G4" s="53" t="s">
        <v>8</v>
      </c>
      <c r="H4" s="8" t="s">
        <v>7</v>
      </c>
      <c r="I4" s="51" t="s">
        <v>9</v>
      </c>
      <c r="J4" s="53" t="s">
        <v>10</v>
      </c>
      <c r="K4" s="78"/>
      <c r="L4" s="51" t="s">
        <v>0</v>
      </c>
      <c r="M4" s="79" t="s">
        <v>29</v>
      </c>
      <c r="O4" s="41" t="s">
        <v>14</v>
      </c>
      <c r="P4" s="2"/>
      <c r="Q4" s="2"/>
      <c r="R4" s="42"/>
      <c r="S4" s="15"/>
      <c r="T4" s="15"/>
      <c r="U4" s="15"/>
      <c r="V4" s="15"/>
      <c r="W4" s="15"/>
      <c r="X4" s="7"/>
    </row>
    <row r="5" spans="2:24" ht="19.5" customHeight="1" x14ac:dyDescent="0.4">
      <c r="B5" s="49"/>
      <c r="C5" s="50"/>
      <c r="D5" s="50"/>
      <c r="E5" s="9"/>
      <c r="F5" s="49"/>
      <c r="G5" s="49"/>
      <c r="H5" s="9"/>
      <c r="I5" s="49"/>
      <c r="J5" s="49"/>
      <c r="K5" s="48"/>
      <c r="L5" s="55" t="str">
        <f>IFERROR(IF(tbl_transfer[[#This Row],[Name]] &lt;&gt; "", tbl_transfer[[#This Row],[Name]],""), "")</f>
        <v/>
      </c>
      <c r="M5" s="56" t="str">
        <f>IFERROR(
((INDEX(tbl_transfer[Post Sport], MATCH(L5, tbl_transfer[Name], 0)) - INDEX(tbl_transfer[Pre Sport], MATCH(L5, tbl_transfer[Name], 0)))/STDEV(tbl_transfer[Pre Sport]))
/
((INDEX(tbl_transfer[Post S&amp;C], MATCH(L5, tbl_transfer[Name], 0)) - INDEX(tbl_transfer[Pre S&amp;C], MATCH(L5, tbl_transfer[Name], 0)))/STDEV(tbl_transfer[Pre S&amp;C]  )),
"")</f>
        <v/>
      </c>
      <c r="O5" s="41" t="s">
        <v>15</v>
      </c>
      <c r="P5" s="3"/>
      <c r="Q5" s="2"/>
      <c r="R5" s="43"/>
      <c r="S5" s="16"/>
      <c r="T5" s="16"/>
      <c r="U5" s="16"/>
      <c r="V5" s="17"/>
      <c r="W5" s="17"/>
      <c r="X5" s="10"/>
    </row>
    <row r="6" spans="2:24" ht="19.5" customHeight="1" x14ac:dyDescent="0.4">
      <c r="B6" s="32"/>
      <c r="C6" s="32"/>
      <c r="D6" s="32"/>
      <c r="E6" s="9"/>
      <c r="F6" s="32"/>
      <c r="G6" s="32"/>
      <c r="H6" s="9"/>
      <c r="I6" s="32"/>
      <c r="J6" s="32"/>
      <c r="K6" s="48"/>
      <c r="L6" s="57" t="str">
        <f>IFERROR(IF(tbl_transfer[[#This Row],[Name]] &lt;&gt; "", tbl_transfer[[#This Row],[Name]],""), "")</f>
        <v/>
      </c>
      <c r="M6" s="58" t="str">
        <f>IFERROR(
((INDEX(tbl_transfer[Post Sport], MATCH(L6, tbl_transfer[Name], 0)) - INDEX(tbl_transfer[Pre Sport], MATCH(L6, tbl_transfer[Name], 0)))/STDEV(tbl_transfer[Pre Sport]))
/
((INDEX(tbl_transfer[Post S&amp;C], MATCH(L6, tbl_transfer[Name], 0)) - INDEX(tbl_transfer[Pre S&amp;C], MATCH(L6, tbl_transfer[Name], 0)))/STDEV(tbl_transfer[Pre S&amp;C]  )),
"")</f>
        <v/>
      </c>
      <c r="O6" s="41" t="s">
        <v>30</v>
      </c>
      <c r="P6" s="3"/>
      <c r="Q6" s="3"/>
      <c r="R6" s="43"/>
      <c r="S6" s="18"/>
      <c r="T6" s="18"/>
      <c r="U6" s="16"/>
      <c r="V6" s="17"/>
      <c r="W6" s="17"/>
      <c r="X6" s="10"/>
    </row>
    <row r="7" spans="2:24" ht="19.5" customHeight="1" x14ac:dyDescent="0.4">
      <c r="B7" s="32"/>
      <c r="C7" s="32"/>
      <c r="D7" s="32"/>
      <c r="E7" s="9"/>
      <c r="F7" s="32"/>
      <c r="G7" s="32"/>
      <c r="H7" s="9"/>
      <c r="I7" s="32"/>
      <c r="J7" s="32"/>
      <c r="K7" s="48"/>
      <c r="L7" s="57" t="str">
        <f>IFERROR(IF(tbl_transfer[[#This Row],[Name]] &lt;&gt; "", tbl_transfer[[#This Row],[Name]],""), "")</f>
        <v/>
      </c>
      <c r="M7" s="58" t="str">
        <f>IFERROR(
((INDEX(tbl_transfer[Post Sport], MATCH(L7, tbl_transfer[Name], 0)) - INDEX(tbl_transfer[Pre Sport], MATCH(L7, tbl_transfer[Name], 0)))/STDEV(tbl_transfer[Pre Sport]))
/
((INDEX(tbl_transfer[Post S&amp;C], MATCH(L7, tbl_transfer[Name], 0)) - INDEX(tbl_transfer[Pre S&amp;C], MATCH(L7, tbl_transfer[Name], 0)))/STDEV(tbl_transfer[Pre S&amp;C])),
"")</f>
        <v/>
      </c>
      <c r="O7" s="41" t="s">
        <v>31</v>
      </c>
      <c r="P7" s="3"/>
      <c r="Q7" s="2"/>
      <c r="R7" s="42"/>
      <c r="S7" s="17"/>
      <c r="T7" s="17"/>
      <c r="U7" s="16"/>
      <c r="V7" s="17"/>
      <c r="W7" s="17"/>
      <c r="X7" s="10"/>
    </row>
    <row r="8" spans="2:24" ht="19.5" customHeight="1" x14ac:dyDescent="0.4">
      <c r="B8" s="32"/>
      <c r="C8" s="32"/>
      <c r="D8" s="32"/>
      <c r="E8" s="9"/>
      <c r="F8" s="32"/>
      <c r="G8" s="32"/>
      <c r="H8" s="9"/>
      <c r="I8" s="32"/>
      <c r="J8" s="32"/>
      <c r="K8" s="48"/>
      <c r="L8" s="57" t="str">
        <f>IFERROR(IF(tbl_transfer[[#This Row],[Name]] &lt;&gt; "", tbl_transfer[[#This Row],[Name]],""), "")</f>
        <v/>
      </c>
      <c r="M8" s="58" t="str">
        <f>IFERROR(
((INDEX(tbl_transfer[Post Sport], MATCH(L8, tbl_transfer[Name], 0)) - INDEX(tbl_transfer[Pre Sport], MATCH(L8, tbl_transfer[Name], 0)))/STDEV(tbl_transfer[Pre Sport]))
/
((INDEX(tbl_transfer[Post S&amp;C], MATCH(L8, tbl_transfer[Name], 0)) - INDEX(tbl_transfer[Pre S&amp;C], MATCH(L8, tbl_transfer[Name], 0)))/STDEV(tbl_transfer[Pre S&amp;C])),
"")</f>
        <v/>
      </c>
      <c r="O8" s="41" t="s">
        <v>32</v>
      </c>
      <c r="P8" s="3"/>
      <c r="Q8" s="2"/>
      <c r="R8" s="42"/>
      <c r="S8" s="17"/>
      <c r="T8" s="17"/>
      <c r="U8" s="16"/>
      <c r="V8" s="17"/>
      <c r="W8" s="17"/>
      <c r="X8" s="10"/>
    </row>
    <row r="9" spans="2:24" ht="19.5" customHeight="1" x14ac:dyDescent="0.4">
      <c r="B9" s="32"/>
      <c r="C9" s="32"/>
      <c r="D9" s="32"/>
      <c r="E9" s="9"/>
      <c r="F9" s="32"/>
      <c r="G9" s="32"/>
      <c r="H9" s="9"/>
      <c r="I9" s="32"/>
      <c r="J9" s="32"/>
      <c r="K9" s="48"/>
      <c r="L9" s="57" t="str">
        <f>IFERROR(IF(tbl_transfer[[#This Row],[Name]] &lt;&gt; "", tbl_transfer[[#This Row],[Name]],""), "")</f>
        <v/>
      </c>
      <c r="M9" s="58" t="str">
        <f>IFERROR(
((INDEX(tbl_transfer[Post Sport], MATCH(L9, tbl_transfer[Name], 0)) - INDEX(tbl_transfer[Pre Sport], MATCH(L9, tbl_transfer[Name], 0)))/STDEV(tbl_transfer[Pre Sport]))
/
((INDEX(tbl_transfer[Post S&amp;C], MATCH(L9, tbl_transfer[Name], 0)) - INDEX(tbl_transfer[Pre S&amp;C], MATCH(L9, tbl_transfer[Name], 0)))/STDEV(tbl_transfer[Pre S&amp;C])),
"")</f>
        <v/>
      </c>
      <c r="O9" s="41" t="s">
        <v>33</v>
      </c>
      <c r="P9" s="3"/>
      <c r="Q9" s="2"/>
      <c r="R9" s="42"/>
      <c r="S9" s="17"/>
      <c r="T9" s="17"/>
      <c r="U9" s="16"/>
      <c r="V9" s="17"/>
      <c r="W9" s="17"/>
      <c r="X9" s="10"/>
    </row>
    <row r="10" spans="2:24" ht="19.5" customHeight="1" x14ac:dyDescent="0.4">
      <c r="B10" s="32"/>
      <c r="C10" s="32"/>
      <c r="D10" s="32"/>
      <c r="E10" s="9"/>
      <c r="F10" s="32"/>
      <c r="G10" s="32"/>
      <c r="H10" s="9"/>
      <c r="I10" s="32"/>
      <c r="J10" s="32"/>
      <c r="K10" s="48"/>
      <c r="L10" s="57" t="str">
        <f>IFERROR(IF(tbl_transfer[[#This Row],[Name]] &lt;&gt; "", tbl_transfer[[#This Row],[Name]],""), "")</f>
        <v/>
      </c>
      <c r="M10" s="58" t="str">
        <f>IFERROR(
((INDEX(tbl_transfer[Post Sport], MATCH(L10, tbl_transfer[Name], 0)) - INDEX(tbl_transfer[Pre Sport], MATCH(L10, tbl_transfer[Name], 0)))/STDEV(tbl_transfer[Pre Sport]))
/
((INDEX(tbl_transfer[Post S&amp;C], MATCH(L10, tbl_transfer[Name], 0)) - INDEX(tbl_transfer[Pre S&amp;C], MATCH(L10, tbl_transfer[Name], 0)))/STDEV(tbl_transfer[Pre S&amp;C])),
"")</f>
        <v/>
      </c>
      <c r="O10" s="41" t="s">
        <v>16</v>
      </c>
      <c r="P10" s="3"/>
      <c r="Q10" s="3"/>
      <c r="R10" s="43"/>
      <c r="S10" s="18"/>
      <c r="T10" s="18"/>
      <c r="U10" s="16"/>
      <c r="V10" s="17"/>
      <c r="W10" s="17"/>
      <c r="X10" s="10"/>
    </row>
    <row r="11" spans="2:24" ht="19.5" customHeight="1" x14ac:dyDescent="0.4">
      <c r="B11" s="32"/>
      <c r="C11" s="32"/>
      <c r="D11" s="32"/>
      <c r="E11" s="9"/>
      <c r="F11" s="32"/>
      <c r="G11" s="32"/>
      <c r="H11" s="9"/>
      <c r="I11" s="32"/>
      <c r="J11" s="32"/>
      <c r="K11" s="80"/>
      <c r="L11" s="57" t="str">
        <f>IFERROR(IF(tbl_transfer[[#This Row],[Name]] &lt;&gt; "", tbl_transfer[[#This Row],[Name]],""), "")</f>
        <v/>
      </c>
      <c r="M11" s="58" t="str">
        <f>IFERROR(
((INDEX(tbl_transfer[Post Sport], MATCH(L11, tbl_transfer[Name], 0)) - INDEX(tbl_transfer[Pre Sport], MATCH(L11, tbl_transfer[Name], 0)))/STDEV(tbl_transfer[Pre Sport]))
/
((INDEX(tbl_transfer[Post S&amp;C], MATCH(L11, tbl_transfer[Name], 0)) - INDEX(tbl_transfer[Pre S&amp;C], MATCH(L11, tbl_transfer[Name], 0)))/STDEV(tbl_transfer[Pre S&amp;C])),
"")</f>
        <v/>
      </c>
      <c r="O11" s="41" t="s">
        <v>17</v>
      </c>
      <c r="P11" s="4"/>
      <c r="Q11" s="4"/>
      <c r="R11" s="44"/>
      <c r="S11" s="14"/>
      <c r="T11" s="14"/>
      <c r="U11" s="14"/>
      <c r="V11" s="17"/>
      <c r="W11" s="17"/>
      <c r="X11" s="10"/>
    </row>
    <row r="12" spans="2:24" ht="18.75" customHeight="1" x14ac:dyDescent="0.4">
      <c r="B12" s="32"/>
      <c r="C12" s="32"/>
      <c r="D12" s="32"/>
      <c r="E12" s="9"/>
      <c r="F12" s="32"/>
      <c r="G12" s="32"/>
      <c r="H12" s="9"/>
      <c r="I12" s="32"/>
      <c r="J12" s="32"/>
      <c r="K12" s="80"/>
      <c r="L12" s="57" t="str">
        <f>IFERROR(IF(tbl_transfer[[#This Row],[Name]] &lt;&gt; "", tbl_transfer[[#This Row],[Name]],""), "")</f>
        <v/>
      </c>
      <c r="M12" s="58" t="str">
        <f>IFERROR(
((INDEX(tbl_transfer[Post Sport], MATCH(L12, tbl_transfer[Name], 0)) - INDEX(tbl_transfer[Pre Sport], MATCH(L12, tbl_transfer[Name], 0)))/STDEV(tbl_transfer[Pre Sport]))
/
((INDEX(tbl_transfer[Post S&amp;C], MATCH(L12, tbl_transfer[Name], 0)) - INDEX(tbl_transfer[Pre S&amp;C], MATCH(L12, tbl_transfer[Name], 0)))/STDEV(tbl_transfer[Pre S&amp;C])),
"")</f>
        <v/>
      </c>
      <c r="O12" s="41" t="s">
        <v>18</v>
      </c>
      <c r="P12" s="2"/>
      <c r="Q12" s="2"/>
      <c r="R12" s="42"/>
      <c r="S12" s="17"/>
      <c r="T12" s="17"/>
      <c r="U12" s="17"/>
      <c r="V12" s="17"/>
      <c r="W12" s="17"/>
      <c r="X12" s="10"/>
    </row>
    <row r="13" spans="2:24" ht="22.2" thickBot="1" x14ac:dyDescent="0.45">
      <c r="B13" s="32"/>
      <c r="C13" s="32"/>
      <c r="D13" s="32"/>
      <c r="E13" s="9"/>
      <c r="F13" s="32"/>
      <c r="G13" s="32"/>
      <c r="H13" s="9"/>
      <c r="I13" s="32"/>
      <c r="J13" s="32"/>
      <c r="K13" s="80"/>
      <c r="L13" s="57" t="str">
        <f>IFERROR(IF(tbl_transfer[[#This Row],[Name]] &lt;&gt; "", tbl_transfer[[#This Row],[Name]],""), "")</f>
        <v/>
      </c>
      <c r="M13" s="58" t="str">
        <f>IFERROR(
((INDEX(tbl_transfer[Post Sport], MATCH(L13, tbl_transfer[Name], 0)) - INDEX(tbl_transfer[Pre Sport], MATCH(L13, tbl_transfer[Name], 0)))/STDEV(tbl_transfer[Pre Sport]))
/
((INDEX(tbl_transfer[Post S&amp;C], MATCH(L13, tbl_transfer[Name], 0)) - INDEX(tbl_transfer[Pre S&amp;C], MATCH(L13, tbl_transfer[Name], 0)))/STDEV(tbl_transfer[Pre S&amp;C])),
"")</f>
        <v/>
      </c>
      <c r="O13" s="45" t="s">
        <v>19</v>
      </c>
      <c r="P13" s="46"/>
      <c r="Q13" s="46"/>
      <c r="R13" s="47"/>
      <c r="S13" s="17"/>
      <c r="T13" s="17"/>
      <c r="U13" s="17"/>
      <c r="V13" s="17"/>
      <c r="W13" s="17"/>
      <c r="X13" s="10"/>
    </row>
    <row r="14" spans="2:24" ht="19.8" x14ac:dyDescent="0.35">
      <c r="B14" s="32"/>
      <c r="C14" s="32"/>
      <c r="D14" s="32"/>
      <c r="E14" s="9"/>
      <c r="F14" s="32"/>
      <c r="G14" s="32"/>
      <c r="H14" s="9"/>
      <c r="I14" s="32"/>
      <c r="J14" s="32"/>
      <c r="K14" s="80"/>
      <c r="L14" s="57" t="str">
        <f>IFERROR(IF(tbl_transfer[[#This Row],[Name]] &lt;&gt; "", tbl_transfer[[#This Row],[Name]],""), "")</f>
        <v/>
      </c>
      <c r="M14" s="58" t="str">
        <f>IFERROR(
((INDEX(tbl_transfer[Post Sport], MATCH(L14, tbl_transfer[Name], 0)) - INDEX(tbl_transfer[Pre Sport], MATCH(L14, tbl_transfer[Name], 0)))/STDEV(tbl_transfer[Pre Sport]))
/
((INDEX(tbl_transfer[Post S&amp;C], MATCH(L14, tbl_transfer[Name], 0)) - INDEX(tbl_transfer[Pre S&amp;C], MATCH(L14, tbl_transfer[Name], 0)))/STDEV(tbl_transfer[Pre S&amp;C])),
"")</f>
        <v/>
      </c>
      <c r="S14" s="10"/>
      <c r="T14" s="10"/>
      <c r="U14" s="10"/>
      <c r="V14" s="10"/>
      <c r="W14" s="10"/>
      <c r="X14" s="10"/>
    </row>
    <row r="15" spans="2:24" ht="19.8" x14ac:dyDescent="0.35">
      <c r="B15" s="32"/>
      <c r="C15" s="32"/>
      <c r="D15" s="32"/>
      <c r="E15" s="9"/>
      <c r="F15" s="32"/>
      <c r="G15" s="32"/>
      <c r="H15" s="9"/>
      <c r="I15" s="32"/>
      <c r="J15" s="32"/>
      <c r="K15" s="80"/>
      <c r="L15" s="57" t="str">
        <f>IFERROR(IF(tbl_transfer[[#This Row],[Name]] &lt;&gt; "", tbl_transfer[[#This Row],[Name]],""), "")</f>
        <v/>
      </c>
      <c r="M15" s="58" t="str">
        <f>IFERROR(
((INDEX(tbl_transfer[Post Sport], MATCH(L15, tbl_transfer[Name], 0)) - INDEX(tbl_transfer[Pre Sport], MATCH(L15, tbl_transfer[Name], 0)))/STDEV(tbl_transfer[Pre Sport]))
/
((INDEX(tbl_transfer[Post S&amp;C], MATCH(L15, tbl_transfer[Name], 0)) - INDEX(tbl_transfer[Pre S&amp;C], MATCH(L15, tbl_transfer[Name], 0)))/STDEV(tbl_transfer[Pre S&amp;C])),
"")</f>
        <v/>
      </c>
    </row>
    <row r="16" spans="2:24" ht="19.8" x14ac:dyDescent="0.35">
      <c r="B16" s="32"/>
      <c r="C16" s="32"/>
      <c r="D16" s="32"/>
      <c r="E16" s="9"/>
      <c r="F16" s="32"/>
      <c r="G16" s="32"/>
      <c r="H16" s="9"/>
      <c r="I16" s="32"/>
      <c r="J16" s="32"/>
      <c r="K16" s="80"/>
      <c r="L16" s="57" t="str">
        <f>IFERROR(IF(tbl_transfer[[#This Row],[Name]] &lt;&gt; "", tbl_transfer[[#This Row],[Name]],""), "")</f>
        <v/>
      </c>
      <c r="M16" s="58" t="str">
        <f>IFERROR(
((INDEX(tbl_transfer[Post Sport], MATCH(L16, tbl_transfer[Name], 0)) - INDEX(tbl_transfer[Pre Sport], MATCH(L16, tbl_transfer[Name], 0)))/STDEV(tbl_transfer[Pre Sport]))
/
((INDEX(tbl_transfer[Post S&amp;C], MATCH(L16, tbl_transfer[Name], 0)) - INDEX(tbl_transfer[Pre S&amp;C], MATCH(L16, tbl_transfer[Name], 0)))/STDEV(tbl_transfer[Pre S&amp;C])),
"")</f>
        <v/>
      </c>
      <c r="O16" s="19"/>
      <c r="P16" s="19"/>
      <c r="Q16" s="10"/>
      <c r="R16" s="20"/>
    </row>
    <row r="17" spans="2:22" ht="19.8" x14ac:dyDescent="0.35">
      <c r="B17" s="32"/>
      <c r="C17" s="32"/>
      <c r="D17" s="32"/>
      <c r="E17" s="9"/>
      <c r="F17" s="32"/>
      <c r="G17" s="32"/>
      <c r="H17" s="9"/>
      <c r="I17" s="32"/>
      <c r="J17" s="32"/>
      <c r="K17" s="80"/>
      <c r="L17" s="57" t="str">
        <f>IFERROR(IF(tbl_transfer[[#This Row],[Name]] &lt;&gt; "", tbl_transfer[[#This Row],[Name]],""), "")</f>
        <v/>
      </c>
      <c r="M17" s="58" t="str">
        <f>IFERROR(
((INDEX(tbl_transfer[Post Sport], MATCH(L17, tbl_transfer[Name], 0)) - INDEX(tbl_transfer[Pre Sport], MATCH(L17, tbl_transfer[Name], 0)))/STDEV(tbl_transfer[Pre Sport]))
/
((INDEX(tbl_transfer[Post S&amp;C], MATCH(L17, tbl_transfer[Name], 0)) - INDEX(tbl_transfer[Pre S&amp;C], MATCH(L17, tbl_transfer[Name], 0)))/STDEV(tbl_transfer[Pre S&amp;C])),
"")</f>
        <v/>
      </c>
      <c r="O17" s="19"/>
      <c r="P17" s="19"/>
      <c r="Q17" s="19"/>
      <c r="R17" s="22"/>
    </row>
    <row r="18" spans="2:22" ht="19.8" x14ac:dyDescent="0.35">
      <c r="B18" s="32"/>
      <c r="C18" s="32"/>
      <c r="D18" s="32"/>
      <c r="E18" s="9"/>
      <c r="F18" s="32"/>
      <c r="G18" s="32"/>
      <c r="H18" s="9"/>
      <c r="I18" s="32"/>
      <c r="J18" s="32"/>
      <c r="K18" s="80"/>
      <c r="L18" s="57" t="str">
        <f>IFERROR(IF(tbl_transfer[[#This Row],[Name]] &lt;&gt; "", tbl_transfer[[#This Row],[Name]],""), "")</f>
        <v/>
      </c>
      <c r="M18" s="58" t="str">
        <f>IFERROR(
((INDEX(tbl_transfer[Post Sport], MATCH(L18, tbl_transfer[Name], 0)) - INDEX(tbl_transfer[Pre Sport], MATCH(L18, tbl_transfer[Name], 0)))/STDEV(tbl_transfer[Pre Sport]))
/
((INDEX(tbl_transfer[Post S&amp;C], MATCH(L18, tbl_transfer[Name], 0)) - INDEX(tbl_transfer[Pre S&amp;C], MATCH(L18, tbl_transfer[Name], 0)))/STDEV(tbl_transfer[Pre S&amp;C])),
"")</f>
        <v/>
      </c>
      <c r="O18" s="19"/>
      <c r="P18" s="19"/>
      <c r="Q18" s="10"/>
      <c r="R18" s="10"/>
      <c r="S18" s="21"/>
      <c r="T18" s="21"/>
      <c r="U18" s="21"/>
      <c r="V18" s="10"/>
    </row>
    <row r="19" spans="2:22" ht="19.8" x14ac:dyDescent="0.35">
      <c r="B19" s="32"/>
      <c r="C19" s="32"/>
      <c r="D19" s="32"/>
      <c r="E19" s="9"/>
      <c r="F19" s="32"/>
      <c r="G19" s="32"/>
      <c r="H19" s="9"/>
      <c r="I19" s="32"/>
      <c r="J19" s="32"/>
      <c r="K19" s="80"/>
      <c r="L19" s="57" t="str">
        <f>IFERROR(IF(tbl_transfer[[#This Row],[Name]] &lt;&gt; "", tbl_transfer[[#This Row],[Name]],""), "")</f>
        <v/>
      </c>
      <c r="M19" s="58" t="str">
        <f>IFERROR(
((INDEX(tbl_transfer[Post Sport], MATCH(L19, tbl_transfer[Name], 0)) - INDEX(tbl_transfer[Pre Sport], MATCH(L19, tbl_transfer[Name], 0)))/STDEV(tbl_transfer[Pre Sport]))
/
((INDEX(tbl_transfer[Post S&amp;C], MATCH(L19, tbl_transfer[Name], 0)) - INDEX(tbl_transfer[Pre S&amp;C], MATCH(L19, tbl_transfer[Name], 0)))/STDEV(tbl_transfer[Pre S&amp;C])),
"")</f>
        <v/>
      </c>
      <c r="O19" s="19"/>
      <c r="P19" s="19"/>
      <c r="Q19" s="10"/>
      <c r="R19" s="10"/>
      <c r="S19" s="22"/>
      <c r="T19" s="22"/>
      <c r="U19" s="21"/>
      <c r="V19" s="10"/>
    </row>
    <row r="20" spans="2:22" ht="19.8" x14ac:dyDescent="0.35">
      <c r="B20" s="32"/>
      <c r="C20" s="32"/>
      <c r="D20" s="32"/>
      <c r="E20" s="9"/>
      <c r="F20" s="32"/>
      <c r="G20" s="32"/>
      <c r="H20" s="9"/>
      <c r="I20" s="32"/>
      <c r="J20" s="32"/>
      <c r="K20" s="80"/>
      <c r="L20" s="57" t="str">
        <f>IFERROR(IF(tbl_transfer[[#This Row],[Name]] &lt;&gt; "", tbl_transfer[[#This Row],[Name]],""), "")</f>
        <v/>
      </c>
      <c r="M20" s="58" t="str">
        <f>IFERROR(
((INDEX(tbl_transfer[Post Sport], MATCH(L20, tbl_transfer[Name], 0)) - INDEX(tbl_transfer[Pre Sport], MATCH(L20, tbl_transfer[Name], 0)))/STDEV(tbl_transfer[Pre Sport]))
/
((INDEX(tbl_transfer[Post S&amp;C], MATCH(L20, tbl_transfer[Name], 0)) - INDEX(tbl_transfer[Pre S&amp;C], MATCH(L20, tbl_transfer[Name], 0)))/STDEV(tbl_transfer[Pre S&amp;C])),
"")</f>
        <v/>
      </c>
      <c r="O20" s="19"/>
      <c r="P20" s="19"/>
      <c r="Q20" s="10"/>
      <c r="R20" s="10"/>
      <c r="S20" s="10"/>
      <c r="T20" s="10"/>
      <c r="U20" s="21"/>
      <c r="V20" s="10"/>
    </row>
    <row r="21" spans="2:22" ht="19.8" x14ac:dyDescent="0.35">
      <c r="B21" s="32"/>
      <c r="C21" s="32"/>
      <c r="D21" s="32"/>
      <c r="E21" s="9"/>
      <c r="F21" s="32"/>
      <c r="G21" s="32"/>
      <c r="H21" s="9"/>
      <c r="I21" s="32"/>
      <c r="J21" s="32"/>
      <c r="K21" s="80"/>
      <c r="L21" s="57" t="str">
        <f>IFERROR(IF(tbl_transfer[[#This Row],[Name]] &lt;&gt; "", tbl_transfer[[#This Row],[Name]],""), "")</f>
        <v/>
      </c>
      <c r="M21" s="58" t="str">
        <f>IFERROR(
((INDEX(tbl_transfer[Post Sport], MATCH(L21, tbl_transfer[Name], 0)) - INDEX(tbl_transfer[Pre Sport], MATCH(L21, tbl_transfer[Name], 0)))/STDEV(tbl_transfer[Pre Sport]))
/
((INDEX(tbl_transfer[Post S&amp;C], MATCH(L21, tbl_transfer[Name], 0)) - INDEX(tbl_transfer[Pre S&amp;C], MATCH(L21, tbl_transfer[Name], 0)))/STDEV(tbl_transfer[Pre S&amp;C])),
"")</f>
        <v/>
      </c>
      <c r="O21" s="19"/>
      <c r="P21" s="19"/>
      <c r="Q21" s="19"/>
      <c r="R21" s="22"/>
      <c r="S21" s="10"/>
      <c r="T21" s="10"/>
      <c r="U21" s="21"/>
      <c r="V21" s="10"/>
    </row>
    <row r="22" spans="2:22" ht="19.8" x14ac:dyDescent="0.35">
      <c r="B22" s="32"/>
      <c r="C22" s="32"/>
      <c r="D22" s="32"/>
      <c r="E22" s="9"/>
      <c r="F22" s="32"/>
      <c r="G22" s="32"/>
      <c r="H22" s="9"/>
      <c r="I22" s="32"/>
      <c r="J22" s="32"/>
      <c r="K22" s="80"/>
      <c r="L22" s="57" t="str">
        <f>IFERROR(IF(tbl_transfer[[#This Row],[Name]] &lt;&gt; "", tbl_transfer[[#This Row],[Name]],""), "")</f>
        <v/>
      </c>
      <c r="M22" s="58" t="str">
        <f>IFERROR(
((INDEX(tbl_transfer[Post Sport], MATCH(L22, tbl_transfer[Name], 0)) - INDEX(tbl_transfer[Pre Sport], MATCH(L22, tbl_transfer[Name], 0)))/STDEV(tbl_transfer[Pre Sport]))
/
((INDEX(tbl_transfer[Post S&amp;C], MATCH(L22, tbl_transfer[Name], 0)) - INDEX(tbl_transfer[Pre S&amp;C], MATCH(L22, tbl_transfer[Name], 0)))/STDEV(tbl_transfer[Pre S&amp;C])),
"")</f>
        <v/>
      </c>
      <c r="O22" s="23"/>
      <c r="P22" s="23"/>
      <c r="Q22" s="23"/>
      <c r="R22" s="23"/>
      <c r="S22" s="10"/>
      <c r="T22" s="10"/>
      <c r="U22" s="21"/>
      <c r="V22" s="10"/>
    </row>
    <row r="23" spans="2:22" ht="19.8" x14ac:dyDescent="0.35">
      <c r="B23" s="32"/>
      <c r="C23" s="32"/>
      <c r="D23" s="32"/>
      <c r="E23" s="9"/>
      <c r="F23" s="32"/>
      <c r="G23" s="32"/>
      <c r="H23" s="9"/>
      <c r="I23" s="32"/>
      <c r="J23" s="32"/>
      <c r="K23" s="80"/>
      <c r="L23" s="57" t="str">
        <f>IFERROR(IF(tbl_transfer[[#This Row],[Name]] &lt;&gt; "", tbl_transfer[[#This Row],[Name]],""), "")</f>
        <v/>
      </c>
      <c r="M23" s="58" t="str">
        <f>IFERROR(
((INDEX(tbl_transfer[Post Sport], MATCH(L23, tbl_transfer[Name], 0)) - INDEX(tbl_transfer[Pre Sport], MATCH(L23, tbl_transfer[Name], 0)))/STDEV(tbl_transfer[Pre Sport]))
/
((INDEX(tbl_transfer[Post S&amp;C], MATCH(L23, tbl_transfer[Name], 0)) - INDEX(tbl_transfer[Pre S&amp;C], MATCH(L23, tbl_transfer[Name], 0)))/STDEV(tbl_transfer[Pre S&amp;C])),
"")</f>
        <v/>
      </c>
      <c r="O23" s="24"/>
      <c r="P23" s="24"/>
      <c r="Q23" s="24"/>
      <c r="R23" s="24"/>
      <c r="S23" s="22"/>
      <c r="T23" s="22"/>
      <c r="U23" s="21"/>
      <c r="V23" s="10"/>
    </row>
    <row r="24" spans="2:22" ht="19.8" x14ac:dyDescent="0.35">
      <c r="B24" s="32"/>
      <c r="C24" s="32"/>
      <c r="D24" s="32"/>
      <c r="E24" s="9"/>
      <c r="F24" s="32"/>
      <c r="G24" s="32"/>
      <c r="H24" s="9"/>
      <c r="I24" s="32"/>
      <c r="J24" s="32"/>
      <c r="K24" s="80"/>
      <c r="L24" s="57" t="str">
        <f>IFERROR(IF(tbl_transfer[[#This Row],[Name]] &lt;&gt; "", tbl_transfer[[#This Row],[Name]],""), "")</f>
        <v/>
      </c>
      <c r="M24" s="58" t="str">
        <f>IFERROR(
((INDEX(tbl_transfer[Post Sport], MATCH(L24, tbl_transfer[Name], 0)) - INDEX(tbl_transfer[Pre Sport], MATCH(L24, tbl_transfer[Name], 0)))/STDEV(tbl_transfer[Pre Sport]))
/
((INDEX(tbl_transfer[Post S&amp;C], MATCH(L24, tbl_transfer[Name], 0)) - INDEX(tbl_transfer[Pre S&amp;C], MATCH(L24, tbl_transfer[Name], 0)))/STDEV(tbl_transfer[Pre S&amp;C])),
"")</f>
        <v/>
      </c>
      <c r="O24" s="26"/>
      <c r="P24" s="26"/>
      <c r="Q24" s="27"/>
      <c r="R24" s="19"/>
      <c r="S24" s="23"/>
      <c r="T24" s="23"/>
      <c r="U24" s="23"/>
      <c r="V24" s="10"/>
    </row>
    <row r="25" spans="2:22" ht="19.8" x14ac:dyDescent="0.35">
      <c r="B25" s="32"/>
      <c r="C25" s="32"/>
      <c r="D25" s="32"/>
      <c r="E25" s="9"/>
      <c r="F25" s="32"/>
      <c r="G25" s="32"/>
      <c r="H25" s="9"/>
      <c r="I25" s="32"/>
      <c r="J25" s="32"/>
      <c r="K25" s="80"/>
      <c r="L25" s="57" t="str">
        <f>IFERROR(IF(tbl_transfer[[#This Row],[Name]] &lt;&gt; "", tbl_transfer[[#This Row],[Name]],""), "")</f>
        <v/>
      </c>
      <c r="M25" s="58" t="str">
        <f>IFERROR(
((INDEX(tbl_transfer[Post Sport], MATCH(L25, tbl_transfer[Name], 0)) - INDEX(tbl_transfer[Pre Sport], MATCH(L25, tbl_transfer[Name], 0)))/STDEV(tbl_transfer[Pre Sport]))
/
((INDEX(tbl_transfer[Post S&amp;C], MATCH(L25, tbl_transfer[Name], 0)) - INDEX(tbl_transfer[Pre S&amp;C], MATCH(L25, tbl_transfer[Name], 0)))/STDEV(tbl_transfer[Pre S&amp;C])),
"")</f>
        <v/>
      </c>
      <c r="O25" s="19"/>
      <c r="P25" s="19"/>
      <c r="Q25" s="27"/>
      <c r="R25" s="27"/>
      <c r="S25" s="24"/>
      <c r="T25" s="25"/>
      <c r="U25" s="25"/>
      <c r="V25" s="10"/>
    </row>
    <row r="26" spans="2:22" ht="19.8" x14ac:dyDescent="0.35">
      <c r="B26" s="32"/>
      <c r="C26" s="32"/>
      <c r="D26" s="32"/>
      <c r="E26" s="9"/>
      <c r="F26" s="32"/>
      <c r="G26" s="32"/>
      <c r="H26" s="9"/>
      <c r="I26" s="32"/>
      <c r="J26" s="32"/>
      <c r="K26" s="80"/>
      <c r="L26" s="57" t="str">
        <f>IFERROR(IF(tbl_transfer[[#This Row],[Name]] &lt;&gt; "", tbl_transfer[[#This Row],[Name]],""), "")</f>
        <v/>
      </c>
      <c r="M26" s="58" t="str">
        <f>IFERROR(
((INDEX(tbl_transfer[Post Sport], MATCH(L26, tbl_transfer[Name], 0)) - INDEX(tbl_transfer[Pre Sport], MATCH(L26, tbl_transfer[Name], 0)))/STDEV(tbl_transfer[Pre Sport]))
/
((INDEX(tbl_transfer[Post S&amp;C], MATCH(L26, tbl_transfer[Name], 0)) - INDEX(tbl_transfer[Pre S&amp;C], MATCH(L26, tbl_transfer[Name], 0)))/STDEV(tbl_transfer[Pre S&amp;C])),
"")</f>
        <v/>
      </c>
      <c r="O26" s="19"/>
      <c r="P26" s="19"/>
      <c r="Q26" s="29"/>
      <c r="R26" s="29"/>
      <c r="S26" s="19"/>
      <c r="T26" s="25"/>
      <c r="U26" s="25"/>
      <c r="V26" s="10"/>
    </row>
    <row r="27" spans="2:22" ht="19.8" x14ac:dyDescent="0.35">
      <c r="B27" s="32"/>
      <c r="C27" s="32"/>
      <c r="D27" s="32"/>
      <c r="E27" s="9"/>
      <c r="F27" s="32"/>
      <c r="G27" s="32"/>
      <c r="H27" s="9"/>
      <c r="I27" s="32"/>
      <c r="J27" s="32"/>
      <c r="K27" s="80"/>
      <c r="L27" s="57" t="str">
        <f>IFERROR(IF(tbl_transfer[[#This Row],[Name]] &lt;&gt; "", tbl_transfer[[#This Row],[Name]],""), "")</f>
        <v/>
      </c>
      <c r="M27" s="58" t="str">
        <f>IFERROR(
((INDEX(tbl_transfer[Post Sport], MATCH(L27, tbl_transfer[Name], 0)) - INDEX(tbl_transfer[Pre Sport], MATCH(L27, tbl_transfer[Name], 0)))/STDEV(tbl_transfer[Pre Sport]))
/
((INDEX(tbl_transfer[Post S&amp;C], MATCH(L27, tbl_transfer[Name], 0)) - INDEX(tbl_transfer[Pre S&amp;C], MATCH(L27, tbl_transfer[Name], 0)))/STDEV(tbl_transfer[Pre S&amp;C])),
"")</f>
        <v/>
      </c>
      <c r="O27" s="10"/>
      <c r="P27" s="10"/>
      <c r="Q27" s="10"/>
      <c r="R27" s="10"/>
      <c r="S27" s="28"/>
      <c r="T27" s="25"/>
      <c r="U27" s="25"/>
      <c r="V27" s="10"/>
    </row>
    <row r="28" spans="2:22" ht="19.8" x14ac:dyDescent="0.35">
      <c r="B28" s="32"/>
      <c r="C28" s="32"/>
      <c r="D28" s="32"/>
      <c r="E28" s="9"/>
      <c r="F28" s="32"/>
      <c r="G28" s="32"/>
      <c r="H28" s="9"/>
      <c r="I28" s="32"/>
      <c r="J28" s="32"/>
      <c r="K28" s="80"/>
      <c r="L28" s="57" t="str">
        <f>IFERROR(IF(tbl_transfer[[#This Row],[Name]] &lt;&gt; "", tbl_transfer[[#This Row],[Name]],""), "")</f>
        <v/>
      </c>
      <c r="M28" s="58" t="str">
        <f>IFERROR(
((INDEX(tbl_transfer[Post Sport], MATCH(L28, tbl_transfer[Name], 0)) - INDEX(tbl_transfer[Pre Sport], MATCH(L28, tbl_transfer[Name], 0)))/STDEV(tbl_transfer[Pre Sport]))
/
((INDEX(tbl_transfer[Post S&amp;C], MATCH(L28, tbl_transfer[Name], 0)) - INDEX(tbl_transfer[Pre S&amp;C], MATCH(L28, tbl_transfer[Name], 0)))/STDEV(tbl_transfer[Pre S&amp;C])),
"")</f>
        <v/>
      </c>
      <c r="O28" s="10"/>
      <c r="P28" s="10"/>
      <c r="Q28" s="10"/>
      <c r="R28" s="10"/>
      <c r="S28" s="28"/>
      <c r="T28" s="25"/>
      <c r="U28" s="25"/>
      <c r="V28" s="10"/>
    </row>
    <row r="29" spans="2:22" ht="19.8" x14ac:dyDescent="0.35">
      <c r="B29" s="32"/>
      <c r="C29" s="32"/>
      <c r="D29" s="32"/>
      <c r="E29" s="9"/>
      <c r="F29" s="32"/>
      <c r="G29" s="32"/>
      <c r="H29" s="9"/>
      <c r="I29" s="32"/>
      <c r="J29" s="32"/>
      <c r="K29" s="80"/>
      <c r="L29" s="57" t="str">
        <f>IFERROR(IF(tbl_transfer[[#This Row],[Name]] &lt;&gt; "", tbl_transfer[[#This Row],[Name]],""), "")</f>
        <v/>
      </c>
      <c r="M29" s="58" t="str">
        <f>IFERROR(
((INDEX(tbl_transfer[Post Sport], MATCH(L29, tbl_transfer[Name], 0)) - INDEX(tbl_transfer[Pre Sport], MATCH(L29, tbl_transfer[Name], 0)))/STDEV(tbl_transfer[Pre Sport]))
/
((INDEX(tbl_transfer[Post S&amp;C], MATCH(L29, tbl_transfer[Name], 0)) - INDEX(tbl_transfer[Pre S&amp;C], MATCH(L29, tbl_transfer[Name], 0)))/STDEV(tbl_transfer[Pre S&amp;C])),
"")</f>
        <v/>
      </c>
      <c r="S29" s="10"/>
      <c r="T29" s="10"/>
      <c r="U29" s="10"/>
      <c r="V29" s="10"/>
    </row>
    <row r="30" spans="2:22" ht="19.8" x14ac:dyDescent="0.35">
      <c r="B30" s="32"/>
      <c r="C30" s="32"/>
      <c r="D30" s="32"/>
      <c r="E30" s="9"/>
      <c r="F30" s="32"/>
      <c r="G30" s="32"/>
      <c r="H30" s="9"/>
      <c r="I30" s="32"/>
      <c r="J30" s="32"/>
      <c r="K30" s="80"/>
      <c r="L30" s="57" t="str">
        <f>IFERROR(IF(tbl_transfer[[#This Row],[Name]] &lt;&gt; "", tbl_transfer[[#This Row],[Name]],""), "")</f>
        <v/>
      </c>
      <c r="M30" s="58" t="str">
        <f>IFERROR(
((INDEX(tbl_transfer[Post Sport], MATCH(L30, tbl_transfer[Name], 0)) - INDEX(tbl_transfer[Pre Sport], MATCH(L30, tbl_transfer[Name], 0)))/STDEV(tbl_transfer[Pre Sport]))
/
((INDEX(tbl_transfer[Post S&amp;C], MATCH(L30, tbl_transfer[Name], 0)) - INDEX(tbl_transfer[Pre S&amp;C], MATCH(L30, tbl_transfer[Name], 0)))/STDEV(tbl_transfer[Pre S&amp;C])),
"")</f>
        <v/>
      </c>
      <c r="S30" s="10"/>
      <c r="T30" s="10"/>
      <c r="U30" s="10"/>
      <c r="V30" s="10"/>
    </row>
    <row r="31" spans="2:22" ht="19.8" x14ac:dyDescent="0.35">
      <c r="B31" s="32"/>
      <c r="C31" s="32"/>
      <c r="D31" s="32"/>
      <c r="E31" s="9"/>
      <c r="F31" s="32"/>
      <c r="G31" s="32"/>
      <c r="H31" s="9"/>
      <c r="I31" s="32"/>
      <c r="J31" s="32"/>
      <c r="K31" s="80"/>
      <c r="L31" s="57" t="str">
        <f>IFERROR(IF(tbl_transfer[[#This Row],[Name]] &lt;&gt; "", tbl_transfer[[#This Row],[Name]],""), "")</f>
        <v/>
      </c>
      <c r="M31" s="58" t="str">
        <f>IFERROR(
((INDEX(tbl_transfer[Post Sport], MATCH(L31, tbl_transfer[Name], 0)) - INDEX(tbl_transfer[Pre Sport], MATCH(L31, tbl_transfer[Name], 0)))/STDEV(tbl_transfer[Pre Sport]))
/
((INDEX(tbl_transfer[Post S&amp;C], MATCH(L31, tbl_transfer[Name], 0)) - INDEX(tbl_transfer[Pre S&amp;C], MATCH(L31, tbl_transfer[Name], 0)))/STDEV(tbl_transfer[Pre S&amp;C])),
"")</f>
        <v/>
      </c>
    </row>
    <row r="32" spans="2:22" ht="19.8" x14ac:dyDescent="0.35">
      <c r="B32" s="32"/>
      <c r="C32" s="32"/>
      <c r="D32" s="32"/>
      <c r="E32" s="9"/>
      <c r="F32" s="32"/>
      <c r="G32" s="32"/>
      <c r="H32" s="9"/>
      <c r="I32" s="32"/>
      <c r="J32" s="32"/>
      <c r="K32" s="80"/>
      <c r="L32" s="57" t="str">
        <f>IFERROR(IF(tbl_transfer[[#This Row],[Name]] &lt;&gt; "", tbl_transfer[[#This Row],[Name]],""), "")</f>
        <v/>
      </c>
      <c r="M32" s="58" t="str">
        <f>IFERROR(
((INDEX(tbl_transfer[Post Sport], MATCH(L32, tbl_transfer[Name], 0)) - INDEX(tbl_transfer[Pre Sport], MATCH(L32, tbl_transfer[Name], 0)))/STDEV(tbl_transfer[Pre Sport]))
/
((INDEX(tbl_transfer[Post S&amp;C], MATCH(L32, tbl_transfer[Name], 0)) - INDEX(tbl_transfer[Pre S&amp;C], MATCH(L32, tbl_transfer[Name], 0)))/STDEV(tbl_transfer[Pre S&amp;C])),
"")</f>
        <v/>
      </c>
    </row>
    <row r="33" spans="2:13" ht="19.8" x14ac:dyDescent="0.35">
      <c r="B33" s="32"/>
      <c r="C33" s="32"/>
      <c r="D33" s="32"/>
      <c r="E33" s="9"/>
      <c r="F33" s="32"/>
      <c r="G33" s="32"/>
      <c r="H33" s="9"/>
      <c r="I33" s="32"/>
      <c r="J33" s="32"/>
      <c r="K33" s="80"/>
      <c r="L33" s="57" t="str">
        <f>IFERROR(IF(tbl_transfer[[#This Row],[Name]] &lt;&gt; "", tbl_transfer[[#This Row],[Name]],""), "")</f>
        <v/>
      </c>
      <c r="M33" s="58" t="str">
        <f>IFERROR(
((INDEX(tbl_transfer[Post Sport], MATCH(L33, tbl_transfer[Name], 0)) - INDEX(tbl_transfer[Pre Sport], MATCH(L33, tbl_transfer[Name], 0)))/STDEV(tbl_transfer[Pre Sport]))
/
((INDEX(tbl_transfer[Post S&amp;C], MATCH(L33, tbl_transfer[Name], 0)) - INDEX(tbl_transfer[Pre S&amp;C], MATCH(L33, tbl_transfer[Name], 0)))/STDEV(tbl_transfer[Pre S&amp;C])),
"")</f>
        <v/>
      </c>
    </row>
    <row r="34" spans="2:13" ht="19.8" x14ac:dyDescent="0.35">
      <c r="B34" s="32"/>
      <c r="C34" s="32"/>
      <c r="D34" s="32"/>
      <c r="E34" s="9"/>
      <c r="F34" s="32"/>
      <c r="G34" s="32"/>
      <c r="H34" s="9"/>
      <c r="I34" s="32"/>
      <c r="J34" s="32"/>
      <c r="K34" s="80"/>
      <c r="L34" s="57" t="str">
        <f>IFERROR(IF(tbl_transfer[[#This Row],[Name]] &lt;&gt; "", tbl_transfer[[#This Row],[Name]],""), "")</f>
        <v/>
      </c>
      <c r="M34" s="58" t="str">
        <f>IFERROR(
((INDEX(tbl_transfer[Post Sport], MATCH(L34, tbl_transfer[Name], 0)) - INDEX(tbl_transfer[Pre Sport], MATCH(L34, tbl_transfer[Name], 0)))/STDEV(tbl_transfer[Pre Sport]))
/
((INDEX(tbl_transfer[Post S&amp;C], MATCH(L34, tbl_transfer[Name], 0)) - INDEX(tbl_transfer[Pre S&amp;C], MATCH(L34, tbl_transfer[Name], 0)))/STDEV(tbl_transfer[Pre S&amp;C])),
"")</f>
        <v/>
      </c>
    </row>
    <row r="35" spans="2:13" ht="19.8" x14ac:dyDescent="0.35">
      <c r="B35" s="32"/>
      <c r="C35" s="32"/>
      <c r="D35" s="32"/>
      <c r="E35" s="9"/>
      <c r="F35" s="32"/>
      <c r="G35" s="32"/>
      <c r="H35" s="9"/>
      <c r="I35" s="32"/>
      <c r="J35" s="32"/>
      <c r="K35" s="80"/>
      <c r="L35" s="57" t="str">
        <f>IFERROR(IF(tbl_transfer[[#This Row],[Name]] &lt;&gt; "", tbl_transfer[[#This Row],[Name]],""), "")</f>
        <v/>
      </c>
      <c r="M35" s="58" t="str">
        <f>IFERROR(
((INDEX(tbl_transfer[Post Sport], MATCH(L35, tbl_transfer[Name], 0)) - INDEX(tbl_transfer[Pre Sport], MATCH(L35, tbl_transfer[Name], 0)))/STDEV(tbl_transfer[Pre Sport]))
/
((INDEX(tbl_transfer[Post S&amp;C], MATCH(L35, tbl_transfer[Name], 0)) - INDEX(tbl_transfer[Pre S&amp;C], MATCH(L35, tbl_transfer[Name], 0)))/STDEV(tbl_transfer[Pre S&amp;C])),
"")</f>
        <v/>
      </c>
    </row>
    <row r="36" spans="2:13" ht="19.8" x14ac:dyDescent="0.35">
      <c r="B36" s="32"/>
      <c r="C36" s="32"/>
      <c r="D36" s="32"/>
      <c r="E36" s="9"/>
      <c r="F36" s="32"/>
      <c r="G36" s="32"/>
      <c r="H36" s="9"/>
      <c r="I36" s="32"/>
      <c r="J36" s="32"/>
      <c r="K36" s="80"/>
      <c r="L36" s="57" t="str">
        <f>IFERROR(IF(tbl_transfer[[#This Row],[Name]] &lt;&gt; "", tbl_transfer[[#This Row],[Name]],""), "")</f>
        <v/>
      </c>
      <c r="M36" s="58" t="str">
        <f>IFERROR(
((INDEX(tbl_transfer[Post Sport], MATCH(L36, tbl_transfer[Name], 0)) - INDEX(tbl_transfer[Pre Sport], MATCH(L36, tbl_transfer[Name], 0)))/STDEV(tbl_transfer[Pre Sport]))
/
((INDEX(tbl_transfer[Post S&amp;C], MATCH(L36, tbl_transfer[Name], 0)) - INDEX(tbl_transfer[Pre S&amp;C], MATCH(L36, tbl_transfer[Name], 0)))/STDEV(tbl_transfer[Pre S&amp;C])),
"")</f>
        <v/>
      </c>
    </row>
    <row r="37" spans="2:13" ht="19.8" x14ac:dyDescent="0.35">
      <c r="B37" s="32"/>
      <c r="C37" s="32"/>
      <c r="D37" s="32"/>
      <c r="E37" s="9"/>
      <c r="F37" s="32"/>
      <c r="G37" s="32"/>
      <c r="H37" s="9"/>
      <c r="I37" s="32"/>
      <c r="J37" s="32"/>
      <c r="K37" s="80"/>
      <c r="L37" s="57" t="str">
        <f>IFERROR(IF(tbl_transfer[[#This Row],[Name]] &lt;&gt; "", tbl_transfer[[#This Row],[Name]],""), "")</f>
        <v/>
      </c>
      <c r="M37" s="58" t="str">
        <f>IFERROR(
((INDEX(tbl_transfer[Post Sport], MATCH(L37, tbl_transfer[Name], 0)) - INDEX(tbl_transfer[Pre Sport], MATCH(L37, tbl_transfer[Name], 0)))/STDEV(tbl_transfer[Pre Sport]))
/
((INDEX(tbl_transfer[Post S&amp;C], MATCH(L37, tbl_transfer[Name], 0)) - INDEX(tbl_transfer[Pre S&amp;C], MATCH(L37, tbl_transfer[Name], 0)))/STDEV(tbl_transfer[Pre S&amp;C])),
"")</f>
        <v/>
      </c>
    </row>
    <row r="38" spans="2:13" ht="19.8" x14ac:dyDescent="0.35">
      <c r="B38" s="32"/>
      <c r="C38" s="32"/>
      <c r="D38" s="32"/>
      <c r="E38" s="9"/>
      <c r="F38" s="32"/>
      <c r="G38" s="32"/>
      <c r="H38" s="9"/>
      <c r="I38" s="32"/>
      <c r="J38" s="32"/>
      <c r="K38" s="80"/>
      <c r="L38" s="57" t="str">
        <f>IFERROR(IF(tbl_transfer[[#This Row],[Name]] &lt;&gt; "", tbl_transfer[[#This Row],[Name]],""), "")</f>
        <v/>
      </c>
      <c r="M38" s="58" t="str">
        <f>IFERROR(
((INDEX(tbl_transfer[Post Sport], MATCH(L38, tbl_transfer[Name], 0)) - INDEX(tbl_transfer[Pre Sport], MATCH(L38, tbl_transfer[Name], 0)))/STDEV(tbl_transfer[Pre Sport]))
/
((INDEX(tbl_transfer[Post S&amp;C], MATCH(L38, tbl_transfer[Name], 0)) - INDEX(tbl_transfer[Pre S&amp;C], MATCH(L38, tbl_transfer[Name], 0)))/STDEV(tbl_transfer[Pre S&amp;C])),
"")</f>
        <v/>
      </c>
    </row>
    <row r="39" spans="2:13" ht="19.8" x14ac:dyDescent="0.35">
      <c r="B39" s="32"/>
      <c r="C39" s="32"/>
      <c r="D39" s="32"/>
      <c r="E39" s="9"/>
      <c r="F39" s="32"/>
      <c r="G39" s="32"/>
      <c r="H39" s="9"/>
      <c r="I39" s="32"/>
      <c r="J39" s="32"/>
      <c r="K39" s="80"/>
      <c r="L39" s="57" t="str">
        <f>IFERROR(IF(tbl_transfer[[#This Row],[Name]] &lt;&gt; "", tbl_transfer[[#This Row],[Name]],""), "")</f>
        <v/>
      </c>
      <c r="M39" s="58" t="str">
        <f>IFERROR(
((INDEX(tbl_transfer[Post Sport], MATCH(L39, tbl_transfer[Name], 0)) - INDEX(tbl_transfer[Pre Sport], MATCH(L39, tbl_transfer[Name], 0)))/STDEV(tbl_transfer[Pre Sport]))
/
((INDEX(tbl_transfer[Post S&amp;C], MATCH(L39, tbl_transfer[Name], 0)) - INDEX(tbl_transfer[Pre S&amp;C], MATCH(L39, tbl_transfer[Name], 0)))/STDEV(tbl_transfer[Pre S&amp;C])),
"")</f>
        <v/>
      </c>
    </row>
    <row r="40" spans="2:13" ht="19.8" x14ac:dyDescent="0.35">
      <c r="B40" s="32"/>
      <c r="C40" s="32"/>
      <c r="D40" s="32"/>
      <c r="E40" s="9"/>
      <c r="F40" s="32"/>
      <c r="G40" s="32"/>
      <c r="H40" s="9"/>
      <c r="I40" s="32"/>
      <c r="J40" s="32"/>
      <c r="K40" s="80"/>
      <c r="L40" s="57" t="str">
        <f>IFERROR(IF(tbl_transfer[[#This Row],[Name]] &lt;&gt; "", tbl_transfer[[#This Row],[Name]],""), "")</f>
        <v/>
      </c>
      <c r="M40" s="58" t="str">
        <f>IFERROR(
((INDEX(tbl_transfer[Post Sport], MATCH(L40, tbl_transfer[Name], 0)) - INDEX(tbl_transfer[Pre Sport], MATCH(L40, tbl_transfer[Name], 0)))/STDEV(tbl_transfer[Pre Sport]))
/
((INDEX(tbl_transfer[Post S&amp;C], MATCH(L40, tbl_transfer[Name], 0)) - INDEX(tbl_transfer[Pre S&amp;C], MATCH(L40, tbl_transfer[Name], 0)))/STDEV(tbl_transfer[Pre S&amp;C])),
"")</f>
        <v/>
      </c>
    </row>
    <row r="41" spans="2:13" ht="19.8" x14ac:dyDescent="0.35">
      <c r="B41" s="32"/>
      <c r="C41" s="32"/>
      <c r="D41" s="32"/>
      <c r="E41" s="9"/>
      <c r="F41" s="32"/>
      <c r="G41" s="32"/>
      <c r="H41" s="9"/>
      <c r="I41" s="32"/>
      <c r="J41" s="32"/>
      <c r="K41" s="80"/>
      <c r="L41" s="57" t="str">
        <f>IFERROR(IF(tbl_transfer[[#This Row],[Name]] &lt;&gt; "", tbl_transfer[[#This Row],[Name]],""), "")</f>
        <v/>
      </c>
      <c r="M41" s="58" t="str">
        <f>IFERROR(
((INDEX(tbl_transfer[Post Sport], MATCH(L41, tbl_transfer[Name], 0)) - INDEX(tbl_transfer[Pre Sport], MATCH(L41, tbl_transfer[Name], 0)))/STDEV(tbl_transfer[Pre Sport]))
/
((INDEX(tbl_transfer[Post S&amp;C], MATCH(L41, tbl_transfer[Name], 0)) - INDEX(tbl_transfer[Pre S&amp;C], MATCH(L41, tbl_transfer[Name], 0)))/STDEV(tbl_transfer[Pre S&amp;C])),
"")</f>
        <v/>
      </c>
    </row>
    <row r="42" spans="2:13" ht="19.8" x14ac:dyDescent="0.35">
      <c r="B42" s="32"/>
      <c r="C42" s="32"/>
      <c r="D42" s="32"/>
      <c r="E42" s="9"/>
      <c r="F42" s="32"/>
      <c r="G42" s="32"/>
      <c r="H42" s="9"/>
      <c r="I42" s="32"/>
      <c r="J42" s="32"/>
      <c r="K42" s="80"/>
      <c r="L42" s="57" t="str">
        <f>IFERROR(IF(tbl_transfer[[#This Row],[Name]] &lt;&gt; "", tbl_transfer[[#This Row],[Name]],""), "")</f>
        <v/>
      </c>
      <c r="M42" s="58" t="str">
        <f>IFERROR(
((INDEX(tbl_transfer[Post Sport], MATCH(L42, tbl_transfer[Name], 0)) - INDEX(tbl_transfer[Pre Sport], MATCH(L42, tbl_transfer[Name], 0)))/STDEV(tbl_transfer[Pre Sport]))
/
((INDEX(tbl_transfer[Post S&amp;C], MATCH(L42, tbl_transfer[Name], 0)) - INDEX(tbl_transfer[Pre S&amp;C], MATCH(L42, tbl_transfer[Name], 0)))/STDEV(tbl_transfer[Pre S&amp;C])),
"")</f>
        <v/>
      </c>
    </row>
    <row r="43" spans="2:13" ht="19.8" x14ac:dyDescent="0.35">
      <c r="B43" s="32"/>
      <c r="C43" s="32"/>
      <c r="D43" s="32"/>
      <c r="E43" s="9"/>
      <c r="F43" s="32"/>
      <c r="G43" s="32"/>
      <c r="H43" s="9"/>
      <c r="I43" s="32"/>
      <c r="J43" s="32"/>
      <c r="K43" s="80"/>
      <c r="L43" s="57" t="str">
        <f>IFERROR(IF(tbl_transfer[[#This Row],[Name]] &lt;&gt; "", tbl_transfer[[#This Row],[Name]],""), "")</f>
        <v/>
      </c>
      <c r="M43" s="58" t="str">
        <f>IFERROR(
((INDEX(tbl_transfer[Post Sport], MATCH(L43, tbl_transfer[Name], 0)) - INDEX(tbl_transfer[Pre Sport], MATCH(L43, tbl_transfer[Name], 0)))/STDEV(tbl_transfer[Pre Sport]))
/
((INDEX(tbl_transfer[Post S&amp;C], MATCH(L43, tbl_transfer[Name], 0)) - INDEX(tbl_transfer[Pre S&amp;C], MATCH(L43, tbl_transfer[Name], 0)))/STDEV(tbl_transfer[Pre S&amp;C])),
"")</f>
        <v/>
      </c>
    </row>
    <row r="44" spans="2:13" ht="19.8" x14ac:dyDescent="0.35">
      <c r="B44" s="32"/>
      <c r="C44" s="32"/>
      <c r="D44" s="32"/>
      <c r="E44" s="9"/>
      <c r="F44" s="32"/>
      <c r="G44" s="32"/>
      <c r="H44" s="9"/>
      <c r="I44" s="32"/>
      <c r="J44" s="32"/>
      <c r="K44" s="80"/>
      <c r="L44" s="57" t="str">
        <f>IFERROR(IF(tbl_transfer[[#This Row],[Name]] &lt;&gt; "", tbl_transfer[[#This Row],[Name]],""), "")</f>
        <v/>
      </c>
      <c r="M44" s="58" t="str">
        <f>IFERROR(
((INDEX(tbl_transfer[Post Sport], MATCH(L44, tbl_transfer[Name], 0)) - INDEX(tbl_transfer[Pre Sport], MATCH(L44, tbl_transfer[Name], 0)))/STDEV(tbl_transfer[Pre Sport]))
/
((INDEX(tbl_transfer[Post S&amp;C], MATCH(L44, tbl_transfer[Name], 0)) - INDEX(tbl_transfer[Pre S&amp;C], MATCH(L44, tbl_transfer[Name], 0)))/STDEV(tbl_transfer[Pre S&amp;C])),
"")</f>
        <v/>
      </c>
    </row>
    <row r="45" spans="2:13" ht="19.8" x14ac:dyDescent="0.35">
      <c r="B45" s="32"/>
      <c r="C45" s="32"/>
      <c r="D45" s="32"/>
      <c r="E45" s="9"/>
      <c r="F45" s="32"/>
      <c r="G45" s="32"/>
      <c r="H45" s="9"/>
      <c r="I45" s="32"/>
      <c r="J45" s="32"/>
      <c r="K45" s="80"/>
      <c r="L45" s="57" t="str">
        <f>IFERROR(IF(tbl_transfer[[#This Row],[Name]] &lt;&gt; "", tbl_transfer[[#This Row],[Name]],""), "")</f>
        <v/>
      </c>
      <c r="M45" s="58" t="str">
        <f>IFERROR(
((INDEX(tbl_transfer[Post Sport], MATCH(L45, tbl_transfer[Name], 0)) - INDEX(tbl_transfer[Pre Sport], MATCH(L45, tbl_transfer[Name], 0)))/STDEV(tbl_transfer[Pre Sport]))
/
((INDEX(tbl_transfer[Post S&amp;C], MATCH(L45, tbl_transfer[Name], 0)) - INDEX(tbl_transfer[Pre S&amp;C], MATCH(L45, tbl_transfer[Name], 0)))/STDEV(tbl_transfer[Pre S&amp;C])),
"")</f>
        <v/>
      </c>
    </row>
    <row r="46" spans="2:13" ht="19.8" x14ac:dyDescent="0.35">
      <c r="B46" s="32"/>
      <c r="C46" s="32"/>
      <c r="D46" s="32"/>
      <c r="E46" s="9"/>
      <c r="F46" s="32"/>
      <c r="G46" s="32"/>
      <c r="H46" s="9"/>
      <c r="I46" s="32"/>
      <c r="J46" s="32"/>
      <c r="K46" s="80"/>
      <c r="L46" s="57" t="str">
        <f>IFERROR(IF(tbl_transfer[[#This Row],[Name]] &lt;&gt; "", tbl_transfer[[#This Row],[Name]],""), "")</f>
        <v/>
      </c>
      <c r="M46" s="58" t="str">
        <f>IFERROR(
((INDEX(tbl_transfer[Post Sport], MATCH(L46, tbl_transfer[Name], 0)) - INDEX(tbl_transfer[Pre Sport], MATCH(L46, tbl_transfer[Name], 0)))/STDEV(tbl_transfer[Pre Sport]))
/
((INDEX(tbl_transfer[Post S&amp;C], MATCH(L46, tbl_transfer[Name], 0)) - INDEX(tbl_transfer[Pre S&amp;C], MATCH(L46, tbl_transfer[Name], 0)))/STDEV(tbl_transfer[Pre S&amp;C])),
"")</f>
        <v/>
      </c>
    </row>
    <row r="47" spans="2:13" ht="19.8" x14ac:dyDescent="0.35">
      <c r="B47" s="32"/>
      <c r="C47" s="32"/>
      <c r="D47" s="32"/>
      <c r="E47" s="9"/>
      <c r="F47" s="32"/>
      <c r="G47" s="32"/>
      <c r="H47" s="9"/>
      <c r="I47" s="32"/>
      <c r="J47" s="32"/>
      <c r="K47" s="80"/>
      <c r="L47" s="57" t="str">
        <f>IFERROR(IF(tbl_transfer[[#This Row],[Name]] &lt;&gt; "", tbl_transfer[[#This Row],[Name]],""), "")</f>
        <v/>
      </c>
      <c r="M47" s="58" t="str">
        <f>IFERROR(
((INDEX(tbl_transfer[Post Sport], MATCH(L47, tbl_transfer[Name], 0)) - INDEX(tbl_transfer[Pre Sport], MATCH(L47, tbl_transfer[Name], 0)))/STDEV(tbl_transfer[Pre Sport]))
/
((INDEX(tbl_transfer[Post S&amp;C], MATCH(L47, tbl_transfer[Name], 0)) - INDEX(tbl_transfer[Pre S&amp;C], MATCH(L47, tbl_transfer[Name], 0)))/STDEV(tbl_transfer[Pre S&amp;C])),
"")</f>
        <v/>
      </c>
    </row>
    <row r="48" spans="2:13" ht="19.8" x14ac:dyDescent="0.35">
      <c r="B48" s="32"/>
      <c r="C48" s="32"/>
      <c r="D48" s="32"/>
      <c r="E48" s="9"/>
      <c r="F48" s="32"/>
      <c r="G48" s="32"/>
      <c r="H48" s="9"/>
      <c r="I48" s="32"/>
      <c r="J48" s="32"/>
      <c r="K48" s="80"/>
      <c r="L48" s="57" t="str">
        <f>IFERROR(IF(tbl_transfer[[#This Row],[Name]] &lt;&gt; "", tbl_transfer[[#This Row],[Name]],""), "")</f>
        <v/>
      </c>
      <c r="M48" s="58" t="str">
        <f>IFERROR(
((INDEX(tbl_transfer[Post Sport], MATCH(L48, tbl_transfer[Name], 0)) - INDEX(tbl_transfer[Pre Sport], MATCH(L48, tbl_transfer[Name], 0)))/STDEV(tbl_transfer[Pre Sport]))
/
((INDEX(tbl_transfer[Post S&amp;C], MATCH(L48, tbl_transfer[Name], 0)) - INDEX(tbl_transfer[Pre S&amp;C], MATCH(L48, tbl_transfer[Name], 0)))/STDEV(tbl_transfer[Pre S&amp;C])),
"")</f>
        <v/>
      </c>
    </row>
    <row r="49" spans="2:13" ht="19.8" x14ac:dyDescent="0.35">
      <c r="B49" s="32"/>
      <c r="C49" s="32"/>
      <c r="D49" s="32"/>
      <c r="E49" s="9"/>
      <c r="F49" s="32"/>
      <c r="G49" s="32"/>
      <c r="H49" s="9"/>
      <c r="I49" s="32"/>
      <c r="J49" s="32"/>
      <c r="K49" s="80"/>
      <c r="L49" s="57" t="str">
        <f>IFERROR(IF(tbl_transfer[[#This Row],[Name]] &lt;&gt; "", tbl_transfer[[#This Row],[Name]],""), "")</f>
        <v/>
      </c>
      <c r="M49" s="58" t="str">
        <f>IFERROR(
((INDEX(tbl_transfer[Post Sport], MATCH(L49, tbl_transfer[Name], 0)) - INDEX(tbl_transfer[Pre Sport], MATCH(L49, tbl_transfer[Name], 0)))/STDEV(tbl_transfer[Pre Sport]))
/
((INDEX(tbl_transfer[Post S&amp;C], MATCH(L49, tbl_transfer[Name], 0)) - INDEX(tbl_transfer[Pre S&amp;C], MATCH(L49, tbl_transfer[Name], 0)))/STDEV(tbl_transfer[Pre S&amp;C])),
"")</f>
        <v/>
      </c>
    </row>
    <row r="50" spans="2:13" ht="19.8" x14ac:dyDescent="0.35">
      <c r="B50" s="32"/>
      <c r="C50" s="32"/>
      <c r="D50" s="32"/>
      <c r="E50" s="9"/>
      <c r="F50" s="32"/>
      <c r="G50" s="32"/>
      <c r="H50" s="9"/>
      <c r="I50" s="32"/>
      <c r="J50" s="32"/>
      <c r="K50" s="80"/>
      <c r="L50" s="57" t="str">
        <f>IFERROR(IF(tbl_transfer[[#This Row],[Name]] &lt;&gt; "", tbl_transfer[[#This Row],[Name]],""), "")</f>
        <v/>
      </c>
      <c r="M50" s="58" t="str">
        <f>IFERROR(
((INDEX(tbl_transfer[Post Sport], MATCH(L50, tbl_transfer[Name], 0)) - INDEX(tbl_transfer[Pre Sport], MATCH(L50, tbl_transfer[Name], 0)))/STDEV(tbl_transfer[Pre Sport]))
/
((INDEX(tbl_transfer[Post S&amp;C], MATCH(L50, tbl_transfer[Name], 0)) - INDEX(tbl_transfer[Pre S&amp;C], MATCH(L50, tbl_transfer[Name], 0)))/STDEV(tbl_transfer[Pre S&amp;C])),
"")</f>
        <v/>
      </c>
    </row>
    <row r="51" spans="2:13" ht="19.8" x14ac:dyDescent="0.35">
      <c r="B51" s="32"/>
      <c r="C51" s="32"/>
      <c r="D51" s="32"/>
      <c r="E51" s="9"/>
      <c r="F51" s="32"/>
      <c r="G51" s="32"/>
      <c r="H51" s="9"/>
      <c r="I51" s="32"/>
      <c r="J51" s="32"/>
      <c r="K51" s="80"/>
      <c r="L51" s="57" t="str">
        <f>IFERROR(IF(tbl_transfer[[#This Row],[Name]] &lt;&gt; "", tbl_transfer[[#This Row],[Name]],""), "")</f>
        <v/>
      </c>
      <c r="M51" s="58" t="str">
        <f>IFERROR(
((INDEX(tbl_transfer[Post Sport], MATCH(L51, tbl_transfer[Name], 0)) - INDEX(tbl_transfer[Pre Sport], MATCH(L51, tbl_transfer[Name], 0)))/STDEV(tbl_transfer[Pre Sport]))
/
((INDEX(tbl_transfer[Post S&amp;C], MATCH(L51, tbl_transfer[Name], 0)) - INDEX(tbl_transfer[Pre S&amp;C], MATCH(L51, tbl_transfer[Name], 0)))/STDEV(tbl_transfer[Pre S&amp;C])),
"")</f>
        <v/>
      </c>
    </row>
    <row r="52" spans="2:13" ht="19.8" x14ac:dyDescent="0.35">
      <c r="B52" s="32"/>
      <c r="C52" s="32"/>
      <c r="D52" s="32"/>
      <c r="E52" s="9"/>
      <c r="F52" s="32"/>
      <c r="G52" s="32"/>
      <c r="H52" s="9"/>
      <c r="I52" s="32"/>
      <c r="J52" s="32"/>
      <c r="K52" s="80"/>
      <c r="L52" s="57" t="str">
        <f>IFERROR(IF(tbl_transfer[[#This Row],[Name]] &lt;&gt; "", tbl_transfer[[#This Row],[Name]],""), "")</f>
        <v/>
      </c>
      <c r="M52" s="58" t="str">
        <f>IFERROR(
((INDEX(tbl_transfer[Post Sport], MATCH(L52, tbl_transfer[Name], 0)) - INDEX(tbl_transfer[Pre Sport], MATCH(L52, tbl_transfer[Name], 0)))/STDEV(tbl_transfer[Pre Sport]))
/
((INDEX(tbl_transfer[Post S&amp;C], MATCH(L52, tbl_transfer[Name], 0)) - INDEX(tbl_transfer[Pre S&amp;C], MATCH(L52, tbl_transfer[Name], 0)))/STDEV(tbl_transfer[Pre S&amp;C])),
"")</f>
        <v/>
      </c>
    </row>
    <row r="53" spans="2:13" ht="19.8" x14ac:dyDescent="0.35">
      <c r="B53" s="32"/>
      <c r="C53" s="32"/>
      <c r="D53" s="32"/>
      <c r="E53" s="9"/>
      <c r="F53" s="32"/>
      <c r="G53" s="32"/>
      <c r="H53" s="9"/>
      <c r="I53" s="32"/>
      <c r="J53" s="32"/>
      <c r="K53" s="80"/>
      <c r="L53" s="57" t="str">
        <f>IFERROR(IF(tbl_transfer[[#This Row],[Name]] &lt;&gt; "", tbl_transfer[[#This Row],[Name]],""), "")</f>
        <v/>
      </c>
      <c r="M53" s="58" t="str">
        <f>IFERROR(
((INDEX(tbl_transfer[Post Sport], MATCH(L53, tbl_transfer[Name], 0)) - INDEX(tbl_transfer[Pre Sport], MATCH(L53, tbl_transfer[Name], 0)))/STDEV(tbl_transfer[Pre Sport]))
/
((INDEX(tbl_transfer[Post S&amp;C], MATCH(L53, tbl_transfer[Name], 0)) - INDEX(tbl_transfer[Pre S&amp;C], MATCH(L53, tbl_transfer[Name], 0)))/STDEV(tbl_transfer[Pre S&amp;C])),
"")</f>
        <v/>
      </c>
    </row>
    <row r="54" spans="2:13" ht="19.8" x14ac:dyDescent="0.35">
      <c r="B54" s="32"/>
      <c r="C54" s="32"/>
      <c r="D54" s="32"/>
      <c r="E54" s="9"/>
      <c r="F54" s="32"/>
      <c r="G54" s="32"/>
      <c r="H54" s="9"/>
      <c r="I54" s="32"/>
      <c r="J54" s="32"/>
      <c r="K54" s="80"/>
      <c r="L54" s="57" t="str">
        <f>IFERROR(IF(tbl_transfer[[#This Row],[Name]] &lt;&gt; "", tbl_transfer[[#This Row],[Name]],""), "")</f>
        <v/>
      </c>
      <c r="M54" s="58" t="str">
        <f>IFERROR(
((INDEX(tbl_transfer[Post Sport], MATCH(L54, tbl_transfer[Name], 0)) - INDEX(tbl_transfer[Pre Sport], MATCH(L54, tbl_transfer[Name], 0)))/STDEV(tbl_transfer[Pre Sport]))
/
((INDEX(tbl_transfer[Post S&amp;C], MATCH(L54, tbl_transfer[Name], 0)) - INDEX(tbl_transfer[Pre S&amp;C], MATCH(L54, tbl_transfer[Name], 0)))/STDEV(tbl_transfer[Pre S&amp;C])),
"")</f>
        <v/>
      </c>
    </row>
    <row r="55" spans="2:13" ht="19.8" x14ac:dyDescent="0.35">
      <c r="B55" s="32"/>
      <c r="C55" s="32"/>
      <c r="D55" s="32"/>
      <c r="E55" s="9"/>
      <c r="F55" s="32"/>
      <c r="G55" s="32"/>
      <c r="H55" s="9"/>
      <c r="I55" s="32"/>
      <c r="J55" s="32"/>
      <c r="K55" s="80"/>
      <c r="L55" s="57" t="str">
        <f>IFERROR(IF(tbl_transfer[[#This Row],[Name]] &lt;&gt; "", tbl_transfer[[#This Row],[Name]],""), "")</f>
        <v/>
      </c>
      <c r="M55" s="58" t="str">
        <f>IFERROR(
((INDEX(tbl_transfer[Post Sport], MATCH(L55, tbl_transfer[Name], 0)) - INDEX(tbl_transfer[Pre Sport], MATCH(L55, tbl_transfer[Name], 0)))/STDEV(tbl_transfer[Pre Sport]))
/
((INDEX(tbl_transfer[Post S&amp;C], MATCH(L55, tbl_transfer[Name], 0)) - INDEX(tbl_transfer[Pre S&amp;C], MATCH(L55, tbl_transfer[Name], 0)))/STDEV(tbl_transfer[Pre S&amp;C])),
"")</f>
        <v/>
      </c>
    </row>
    <row r="56" spans="2:13" ht="19.8" x14ac:dyDescent="0.35">
      <c r="B56" s="32"/>
      <c r="C56" s="32"/>
      <c r="D56" s="32"/>
      <c r="E56" s="9"/>
      <c r="F56" s="32"/>
      <c r="G56" s="32"/>
      <c r="H56" s="9"/>
      <c r="I56" s="32"/>
      <c r="J56" s="32"/>
      <c r="K56" s="80"/>
      <c r="L56" s="57" t="str">
        <f>IFERROR(IF(tbl_transfer[[#This Row],[Name]] &lt;&gt; "", tbl_transfer[[#This Row],[Name]],""), "")</f>
        <v/>
      </c>
      <c r="M56" s="58" t="str">
        <f>IFERROR(
((INDEX(tbl_transfer[Post Sport], MATCH(L56, tbl_transfer[Name], 0)) - INDEX(tbl_transfer[Pre Sport], MATCH(L56, tbl_transfer[Name], 0)))/STDEV(tbl_transfer[Pre Sport]))
/
((INDEX(tbl_transfer[Post S&amp;C], MATCH(L56, tbl_transfer[Name], 0)) - INDEX(tbl_transfer[Pre S&amp;C], MATCH(L56, tbl_transfer[Name], 0)))/STDEV(tbl_transfer[Pre S&amp;C])),
"")</f>
        <v/>
      </c>
    </row>
    <row r="57" spans="2:13" ht="19.8" x14ac:dyDescent="0.35">
      <c r="B57" s="32"/>
      <c r="C57" s="32"/>
      <c r="D57" s="32"/>
      <c r="E57" s="9"/>
      <c r="F57" s="32"/>
      <c r="G57" s="32"/>
      <c r="H57" s="9"/>
      <c r="I57" s="32"/>
      <c r="J57" s="32"/>
      <c r="K57" s="80"/>
      <c r="L57" s="57" t="str">
        <f>IFERROR(IF(tbl_transfer[[#This Row],[Name]] &lt;&gt; "", tbl_transfer[[#This Row],[Name]],""), "")</f>
        <v/>
      </c>
      <c r="M57" s="58" t="str">
        <f>IFERROR(
((INDEX(tbl_transfer[Post Sport], MATCH(L57, tbl_transfer[Name], 0)) - INDEX(tbl_transfer[Pre Sport], MATCH(L57, tbl_transfer[Name], 0)))/STDEV(tbl_transfer[Pre Sport]))
/
((INDEX(tbl_transfer[Post S&amp;C], MATCH(L57, tbl_transfer[Name], 0)) - INDEX(tbl_transfer[Pre S&amp;C], MATCH(L57, tbl_transfer[Name], 0)))/STDEV(tbl_transfer[Pre S&amp;C])),
"")</f>
        <v/>
      </c>
    </row>
    <row r="58" spans="2:13" ht="19.8" x14ac:dyDescent="0.35">
      <c r="B58" s="32"/>
      <c r="C58" s="32"/>
      <c r="D58" s="32"/>
      <c r="E58" s="9"/>
      <c r="F58" s="32"/>
      <c r="G58" s="32"/>
      <c r="H58" s="9"/>
      <c r="I58" s="32"/>
      <c r="J58" s="32"/>
      <c r="K58" s="80"/>
      <c r="L58" s="57" t="str">
        <f>IFERROR(IF(tbl_transfer[[#This Row],[Name]] &lt;&gt; "", tbl_transfer[[#This Row],[Name]],""), "")</f>
        <v/>
      </c>
      <c r="M58" s="58" t="str">
        <f>IFERROR(
((INDEX(tbl_transfer[Post Sport], MATCH(L58, tbl_transfer[Name], 0)) - INDEX(tbl_transfer[Pre Sport], MATCH(L58, tbl_transfer[Name], 0)))/STDEV(tbl_transfer[Pre Sport]))
/
((INDEX(tbl_transfer[Post S&amp;C], MATCH(L58, tbl_transfer[Name], 0)) - INDEX(tbl_transfer[Pre S&amp;C], MATCH(L58, tbl_transfer[Name], 0)))/STDEV(tbl_transfer[Pre S&amp;C])),
"")</f>
        <v/>
      </c>
    </row>
    <row r="59" spans="2:13" ht="19.8" x14ac:dyDescent="0.35">
      <c r="B59" s="32"/>
      <c r="C59" s="32"/>
      <c r="D59" s="32"/>
      <c r="E59" s="9"/>
      <c r="F59" s="32"/>
      <c r="G59" s="32"/>
      <c r="H59" s="9"/>
      <c r="I59" s="32"/>
      <c r="J59" s="32"/>
      <c r="K59" s="80"/>
      <c r="L59" s="57" t="str">
        <f>IFERROR(IF(tbl_transfer[[#This Row],[Name]] &lt;&gt; "", tbl_transfer[[#This Row],[Name]],""), "")</f>
        <v/>
      </c>
      <c r="M59" s="58" t="str">
        <f>IFERROR(
((INDEX(tbl_transfer[Post Sport], MATCH(L59, tbl_transfer[Name], 0)) - INDEX(tbl_transfer[Pre Sport], MATCH(L59, tbl_transfer[Name], 0)))/STDEV(tbl_transfer[Pre Sport]))
/
((INDEX(tbl_transfer[Post S&amp;C], MATCH(L59, tbl_transfer[Name], 0)) - INDEX(tbl_transfer[Pre S&amp;C], MATCH(L59, tbl_transfer[Name], 0)))/STDEV(tbl_transfer[Pre S&amp;C])),
"")</f>
        <v/>
      </c>
    </row>
    <row r="60" spans="2:13" ht="19.8" x14ac:dyDescent="0.35">
      <c r="B60" s="32"/>
      <c r="C60" s="32"/>
      <c r="D60" s="32"/>
      <c r="E60" s="9"/>
      <c r="F60" s="32"/>
      <c r="G60" s="32"/>
      <c r="H60" s="9"/>
      <c r="I60" s="32"/>
      <c r="J60" s="32"/>
      <c r="K60" s="80"/>
      <c r="L60" s="57" t="str">
        <f>IFERROR(IF(tbl_transfer[[#This Row],[Name]] &lt;&gt; "", tbl_transfer[[#This Row],[Name]],""), "")</f>
        <v/>
      </c>
      <c r="M60" s="58" t="str">
        <f>IFERROR(
((INDEX(tbl_transfer[Post Sport], MATCH(L60, tbl_transfer[Name], 0)) - INDEX(tbl_transfer[Pre Sport], MATCH(L60, tbl_transfer[Name], 0)))/STDEV(tbl_transfer[Pre Sport]))
/
((INDEX(tbl_transfer[Post S&amp;C], MATCH(L60, tbl_transfer[Name], 0)) - INDEX(tbl_transfer[Pre S&amp;C], MATCH(L60, tbl_transfer[Name], 0)))/STDEV(tbl_transfer[Pre S&amp;C])),
"")</f>
        <v/>
      </c>
    </row>
    <row r="61" spans="2:13" ht="25.05" customHeight="1" x14ac:dyDescent="0.35">
      <c r="B61" s="32"/>
      <c r="C61" s="32"/>
      <c r="D61" s="32"/>
      <c r="E61" s="9"/>
      <c r="F61" s="32"/>
      <c r="G61" s="32"/>
      <c r="H61" s="9"/>
      <c r="I61" s="32"/>
      <c r="J61" s="32"/>
      <c r="K61" s="80"/>
      <c r="L61" s="57" t="str">
        <f>IFERROR(IF(tbl_transfer[[#This Row],[Name]] &lt;&gt; "", tbl_transfer[[#This Row],[Name]],""), "")</f>
        <v/>
      </c>
      <c r="M61" s="58" t="str">
        <f>IFERROR(
((INDEX(tbl_transfer[Post Sport], MATCH(L61, tbl_transfer[Name], 0)) - INDEX(tbl_transfer[Pre Sport], MATCH(L61, tbl_transfer[Name], 0)))/STDEV(tbl_transfer[Pre Sport]))
/
((INDEX(tbl_transfer[Post S&amp;C], MATCH(L61, tbl_transfer[Name], 0)) - INDEX(tbl_transfer[Pre S&amp;C], MATCH(L61, tbl_transfer[Name], 0)))/STDEV(tbl_transfer[Pre S&amp;C])),
"")</f>
        <v/>
      </c>
    </row>
    <row r="62" spans="2:13" ht="19.8" x14ac:dyDescent="0.35">
      <c r="B62" s="32"/>
      <c r="C62" s="32"/>
      <c r="D62" s="32"/>
      <c r="E62" s="9"/>
      <c r="F62" s="32"/>
      <c r="G62" s="32"/>
      <c r="H62" s="9"/>
      <c r="I62" s="32"/>
      <c r="J62" s="32"/>
      <c r="K62" s="80"/>
      <c r="L62" s="57" t="str">
        <f>IFERROR(IF(tbl_transfer[[#This Row],[Name]] &lt;&gt; "", tbl_transfer[[#This Row],[Name]],""), "")</f>
        <v/>
      </c>
      <c r="M62" s="58" t="str">
        <f>IFERROR(
((INDEX(tbl_transfer[Post Sport], MATCH(L62, tbl_transfer[Name], 0)) - INDEX(tbl_transfer[Pre Sport], MATCH(L62, tbl_transfer[Name], 0)))/STDEV(tbl_transfer[Pre Sport]))
/
((INDEX(tbl_transfer[Post S&amp;C], MATCH(L62, tbl_transfer[Name], 0)) - INDEX(tbl_transfer[Pre S&amp;C], MATCH(L62, tbl_transfer[Name], 0)))/STDEV(tbl_transfer[Pre S&amp;C])),
"")</f>
        <v/>
      </c>
    </row>
    <row r="63" spans="2:13" ht="19.8" x14ac:dyDescent="0.35">
      <c r="B63" s="32"/>
      <c r="C63" s="32"/>
      <c r="D63" s="32"/>
      <c r="E63" s="9"/>
      <c r="F63" s="32"/>
      <c r="G63" s="32"/>
      <c r="H63" s="9"/>
      <c r="I63" s="32"/>
      <c r="J63" s="32"/>
      <c r="K63" s="80"/>
      <c r="L63" s="57" t="str">
        <f>IFERROR(IF(tbl_transfer[[#This Row],[Name]] &lt;&gt; "", tbl_transfer[[#This Row],[Name]],""), "")</f>
        <v/>
      </c>
      <c r="M63" s="58" t="str">
        <f>IFERROR(
((INDEX(tbl_transfer[Post Sport], MATCH(L63, tbl_transfer[Name], 0)) - INDEX(tbl_transfer[Pre Sport], MATCH(L63, tbl_transfer[Name], 0)))/STDEV(tbl_transfer[Pre Sport]))
/
((INDEX(tbl_transfer[Post S&amp;C], MATCH(L63, tbl_transfer[Name], 0)) - INDEX(tbl_transfer[Pre S&amp;C], MATCH(L63, tbl_transfer[Name], 0)))/STDEV(tbl_transfer[Pre S&amp;C])),
"")</f>
        <v/>
      </c>
    </row>
    <row r="64" spans="2:13" ht="19.8" x14ac:dyDescent="0.35">
      <c r="B64" s="32"/>
      <c r="C64" s="32"/>
      <c r="D64" s="32"/>
      <c r="E64" s="9"/>
      <c r="F64" s="32"/>
      <c r="G64" s="32"/>
      <c r="H64" s="9"/>
      <c r="I64" s="32"/>
      <c r="J64" s="32"/>
      <c r="K64" s="80"/>
      <c r="L64" s="57" t="str">
        <f>IFERROR(IF(tbl_transfer[[#This Row],[Name]] &lt;&gt; "", tbl_transfer[[#This Row],[Name]],""), "")</f>
        <v/>
      </c>
      <c r="M64" s="58" t="str">
        <f>IFERROR(
((INDEX(tbl_transfer[Post Sport], MATCH(L64, tbl_transfer[Name], 0)) - INDEX(tbl_transfer[Pre Sport], MATCH(L64, tbl_transfer[Name], 0)))/STDEV(tbl_transfer[Pre Sport]))
/
((INDEX(tbl_transfer[Post S&amp;C], MATCH(L64, tbl_transfer[Name], 0)) - INDEX(tbl_transfer[Pre S&amp;C], MATCH(L64, tbl_transfer[Name], 0)))/STDEV(tbl_transfer[Pre S&amp;C])),
"")</f>
        <v/>
      </c>
    </row>
    <row r="65" spans="2:13" ht="19.8" x14ac:dyDescent="0.35">
      <c r="B65" s="32"/>
      <c r="C65" s="32"/>
      <c r="D65" s="32"/>
      <c r="E65" s="9"/>
      <c r="F65" s="32"/>
      <c r="G65" s="32"/>
      <c r="H65" s="9"/>
      <c r="I65" s="32"/>
      <c r="J65" s="32"/>
      <c r="K65" s="80"/>
      <c r="L65" s="57" t="str">
        <f>IFERROR(IF(tbl_transfer[[#This Row],[Name]] &lt;&gt; "", tbl_transfer[[#This Row],[Name]],""), "")</f>
        <v/>
      </c>
      <c r="M65" s="58" t="str">
        <f>IFERROR(
((INDEX(tbl_transfer[Post Sport], MATCH(L65, tbl_transfer[Name], 0)) - INDEX(tbl_transfer[Pre Sport], MATCH(L65, tbl_transfer[Name], 0)))/STDEV(tbl_transfer[Pre Sport]))
/
((INDEX(tbl_transfer[Post S&amp;C], MATCH(L65, tbl_transfer[Name], 0)) - INDEX(tbl_transfer[Pre S&amp;C], MATCH(L65, tbl_transfer[Name], 0)))/STDEV(tbl_transfer[Pre S&amp;C])),
"")</f>
        <v/>
      </c>
    </row>
    <row r="66" spans="2:13" ht="19.8" x14ac:dyDescent="0.35">
      <c r="B66" s="32"/>
      <c r="C66" s="32"/>
      <c r="D66" s="32"/>
      <c r="E66" s="9"/>
      <c r="F66" s="32"/>
      <c r="G66" s="32"/>
      <c r="H66" s="9"/>
      <c r="I66" s="32"/>
      <c r="J66" s="32"/>
      <c r="K66" s="80"/>
      <c r="L66" s="57" t="str">
        <f>IFERROR(IF(tbl_transfer[[#This Row],[Name]] &lt;&gt; "", tbl_transfer[[#This Row],[Name]],""), "")</f>
        <v/>
      </c>
      <c r="M66" s="58" t="str">
        <f>IFERROR(
((INDEX(tbl_transfer[Post Sport], MATCH(L66, tbl_transfer[Name], 0)) - INDEX(tbl_transfer[Pre Sport], MATCH(L66, tbl_transfer[Name], 0)))/STDEV(tbl_transfer[Pre Sport]))
/
((INDEX(tbl_transfer[Post S&amp;C], MATCH(L66, tbl_transfer[Name], 0)) - INDEX(tbl_transfer[Pre S&amp;C], MATCH(L66, tbl_transfer[Name], 0)))/STDEV(tbl_transfer[Pre S&amp;C])),
"")</f>
        <v/>
      </c>
    </row>
    <row r="67" spans="2:13" ht="19.8" x14ac:dyDescent="0.35">
      <c r="B67" s="32"/>
      <c r="C67" s="32"/>
      <c r="D67" s="32"/>
      <c r="E67" s="9"/>
      <c r="F67" s="32"/>
      <c r="G67" s="32"/>
      <c r="H67" s="9"/>
      <c r="I67" s="32"/>
      <c r="J67" s="32"/>
      <c r="K67" s="80"/>
      <c r="L67" s="57" t="str">
        <f>IFERROR(IF(tbl_transfer[[#This Row],[Name]] &lt;&gt; "", tbl_transfer[[#This Row],[Name]],""), "")</f>
        <v/>
      </c>
      <c r="M67" s="58" t="str">
        <f>IFERROR(
((INDEX(tbl_transfer[Post Sport], MATCH(L67, tbl_transfer[Name], 0)) - INDEX(tbl_transfer[Pre Sport], MATCH(L67, tbl_transfer[Name], 0)))/STDEV(tbl_transfer[Pre Sport]))
/
((INDEX(tbl_transfer[Post S&amp;C], MATCH(L67, tbl_transfer[Name], 0)) - INDEX(tbl_transfer[Pre S&amp;C], MATCH(L67, tbl_transfer[Name], 0)))/STDEV(tbl_transfer[Pre S&amp;C])),
"")</f>
        <v/>
      </c>
    </row>
    <row r="68" spans="2:13" ht="19.8" x14ac:dyDescent="0.35">
      <c r="B68" s="32"/>
      <c r="C68" s="32"/>
      <c r="D68" s="32"/>
      <c r="E68" s="9"/>
      <c r="F68" s="32"/>
      <c r="G68" s="32"/>
      <c r="H68" s="9"/>
      <c r="I68" s="32"/>
      <c r="J68" s="32"/>
      <c r="K68" s="80"/>
      <c r="L68" s="57" t="str">
        <f>IFERROR(IF(tbl_transfer[[#This Row],[Name]] &lt;&gt; "", tbl_transfer[[#This Row],[Name]],""), "")</f>
        <v/>
      </c>
      <c r="M68" s="58" t="str">
        <f>IFERROR(
((INDEX(tbl_transfer[Post Sport], MATCH(L68, tbl_transfer[Name], 0)) - INDEX(tbl_transfer[Pre Sport], MATCH(L68, tbl_transfer[Name], 0)))/STDEV(tbl_transfer[Pre Sport]))
/
((INDEX(tbl_transfer[Post S&amp;C], MATCH(L68, tbl_transfer[Name], 0)) - INDEX(tbl_transfer[Pre S&amp;C], MATCH(L68, tbl_transfer[Name], 0)))/STDEV(tbl_transfer[Pre S&amp;C])),
"")</f>
        <v/>
      </c>
    </row>
    <row r="69" spans="2:13" ht="19.8" x14ac:dyDescent="0.35">
      <c r="B69" s="32"/>
      <c r="C69" s="32"/>
      <c r="D69" s="32"/>
      <c r="E69" s="9"/>
      <c r="F69" s="32"/>
      <c r="G69" s="32"/>
      <c r="H69" s="9"/>
      <c r="I69" s="32"/>
      <c r="J69" s="32"/>
      <c r="K69" s="80"/>
      <c r="L69" s="57" t="str">
        <f>IFERROR(IF(tbl_transfer[[#This Row],[Name]] &lt;&gt; "", tbl_transfer[[#This Row],[Name]],""), "")</f>
        <v/>
      </c>
      <c r="M69" s="58" t="str">
        <f>IFERROR(
((INDEX(tbl_transfer[Post Sport], MATCH(L69, tbl_transfer[Name], 0)) - INDEX(tbl_transfer[Pre Sport], MATCH(L69, tbl_transfer[Name], 0)))/STDEV(tbl_transfer[Pre Sport]))
/
((INDEX(tbl_transfer[Post S&amp;C], MATCH(L69, tbl_transfer[Name], 0)) - INDEX(tbl_transfer[Pre S&amp;C], MATCH(L69, tbl_transfer[Name], 0)))/STDEV(tbl_transfer[Pre S&amp;C])),
"")</f>
        <v/>
      </c>
    </row>
    <row r="70" spans="2:13" ht="19.8" x14ac:dyDescent="0.35">
      <c r="B70" s="32"/>
      <c r="C70" s="32"/>
      <c r="D70" s="32"/>
      <c r="E70" s="9"/>
      <c r="F70" s="32"/>
      <c r="G70" s="32"/>
      <c r="H70" s="9"/>
      <c r="I70" s="32"/>
      <c r="J70" s="32"/>
      <c r="K70" s="80"/>
      <c r="L70" s="57" t="str">
        <f>IFERROR(IF(tbl_transfer[[#This Row],[Name]] &lt;&gt; "", tbl_transfer[[#This Row],[Name]],""), "")</f>
        <v/>
      </c>
      <c r="M70" s="58" t="str">
        <f>IFERROR(
((INDEX(tbl_transfer[Post Sport], MATCH(L70, tbl_transfer[Name], 0)) - INDEX(tbl_transfer[Pre Sport], MATCH(L70, tbl_transfer[Name], 0)))/STDEV(tbl_transfer[Pre Sport]))
/
((INDEX(tbl_transfer[Post S&amp;C], MATCH(L70, tbl_transfer[Name], 0)) - INDEX(tbl_transfer[Pre S&amp;C], MATCH(L70, tbl_transfer[Name], 0)))/STDEV(tbl_transfer[Pre S&amp;C])),
"")</f>
        <v/>
      </c>
    </row>
    <row r="71" spans="2:13" ht="19.8" x14ac:dyDescent="0.35">
      <c r="B71" s="32"/>
      <c r="C71" s="32"/>
      <c r="D71" s="32"/>
      <c r="E71" s="9"/>
      <c r="F71" s="32"/>
      <c r="G71" s="32"/>
      <c r="H71" s="9"/>
      <c r="I71" s="32"/>
      <c r="J71" s="32"/>
      <c r="K71" s="80"/>
      <c r="L71" s="57" t="str">
        <f>IFERROR(IF(tbl_transfer[[#This Row],[Name]] &lt;&gt; "", tbl_transfer[[#This Row],[Name]],""), "")</f>
        <v/>
      </c>
      <c r="M71" s="58" t="str">
        <f>IFERROR(
((INDEX(tbl_transfer[Post Sport], MATCH(L71, tbl_transfer[Name], 0)) - INDEX(tbl_transfer[Pre Sport], MATCH(L71, tbl_transfer[Name], 0)))/STDEV(tbl_transfer[Pre Sport]))
/
((INDEX(tbl_transfer[Post S&amp;C], MATCH(L71, tbl_transfer[Name], 0)) - INDEX(tbl_transfer[Pre S&amp;C], MATCH(L71, tbl_transfer[Name], 0)))/STDEV(tbl_transfer[Pre S&amp;C])),
"")</f>
        <v/>
      </c>
    </row>
    <row r="72" spans="2:13" ht="19.8" x14ac:dyDescent="0.35">
      <c r="B72" s="32"/>
      <c r="C72" s="32"/>
      <c r="D72" s="32"/>
      <c r="E72" s="9"/>
      <c r="F72" s="32"/>
      <c r="G72" s="32"/>
      <c r="H72" s="9"/>
      <c r="I72" s="32"/>
      <c r="J72" s="32"/>
      <c r="K72" s="80"/>
      <c r="L72" s="57" t="str">
        <f>IFERROR(IF(tbl_transfer[[#This Row],[Name]] &lt;&gt; "", tbl_transfer[[#This Row],[Name]],""), "")</f>
        <v/>
      </c>
      <c r="M72" s="58" t="str">
        <f>IFERROR(
((INDEX(tbl_transfer[Post Sport], MATCH(L72, tbl_transfer[Name], 0)) - INDEX(tbl_transfer[Pre Sport], MATCH(L72, tbl_transfer[Name], 0)))/STDEV(tbl_transfer[Pre Sport]))
/
((INDEX(tbl_transfer[Post S&amp;C], MATCH(L72, tbl_transfer[Name], 0)) - INDEX(tbl_transfer[Pre S&amp;C], MATCH(L72, tbl_transfer[Name], 0)))/STDEV(tbl_transfer[Pre S&amp;C])),
"")</f>
        <v/>
      </c>
    </row>
    <row r="73" spans="2:13" ht="19.8" x14ac:dyDescent="0.35">
      <c r="B73" s="32"/>
      <c r="C73" s="32"/>
      <c r="D73" s="32"/>
      <c r="E73" s="9"/>
      <c r="F73" s="32"/>
      <c r="G73" s="32"/>
      <c r="H73" s="9"/>
      <c r="I73" s="32"/>
      <c r="J73" s="32"/>
      <c r="K73" s="80"/>
      <c r="L73" s="57" t="str">
        <f>IFERROR(IF(tbl_transfer[[#This Row],[Name]] &lt;&gt; "", tbl_transfer[[#This Row],[Name]],""), "")</f>
        <v/>
      </c>
      <c r="M73" s="58" t="str">
        <f>IFERROR(
((INDEX(tbl_transfer[Post Sport], MATCH(L73, tbl_transfer[Name], 0)) - INDEX(tbl_transfer[Pre Sport], MATCH(L73, tbl_transfer[Name], 0)))/STDEV(tbl_transfer[Pre Sport]))
/
((INDEX(tbl_transfer[Post S&amp;C], MATCH(L73, tbl_transfer[Name], 0)) - INDEX(tbl_transfer[Pre S&amp;C], MATCH(L73, tbl_transfer[Name], 0)))/STDEV(tbl_transfer[Pre S&amp;C])),
"")</f>
        <v/>
      </c>
    </row>
    <row r="74" spans="2:13" ht="19.8" x14ac:dyDescent="0.35">
      <c r="B74" s="32"/>
      <c r="C74" s="32"/>
      <c r="D74" s="32"/>
      <c r="E74" s="9"/>
      <c r="F74" s="32"/>
      <c r="G74" s="32"/>
      <c r="H74" s="9"/>
      <c r="I74" s="32"/>
      <c r="J74" s="32"/>
      <c r="K74" s="80"/>
      <c r="L74" s="57" t="str">
        <f>IFERROR(IF(tbl_transfer[[#This Row],[Name]] &lt;&gt; "", tbl_transfer[[#This Row],[Name]],""), "")</f>
        <v/>
      </c>
      <c r="M74" s="58" t="str">
        <f>IFERROR(
((INDEX(tbl_transfer[Post Sport], MATCH(L74, tbl_transfer[Name], 0)) - INDEX(tbl_transfer[Pre Sport], MATCH(L74, tbl_transfer[Name], 0)))/STDEV(tbl_transfer[Pre Sport]))
/
((INDEX(tbl_transfer[Post S&amp;C], MATCH(L74, tbl_transfer[Name], 0)) - INDEX(tbl_transfer[Pre S&amp;C], MATCH(L74, tbl_transfer[Name], 0)))/STDEV(tbl_transfer[Pre S&amp;C])),
"")</f>
        <v/>
      </c>
    </row>
    <row r="75" spans="2:13" ht="19.8" x14ac:dyDescent="0.35">
      <c r="B75" s="32"/>
      <c r="C75" s="32"/>
      <c r="D75" s="32"/>
      <c r="E75" s="9"/>
      <c r="F75" s="32"/>
      <c r="G75" s="32"/>
      <c r="H75" s="9"/>
      <c r="I75" s="32"/>
      <c r="J75" s="32"/>
      <c r="K75" s="80"/>
      <c r="L75" s="57" t="str">
        <f>IFERROR(IF(tbl_transfer[[#This Row],[Name]] &lt;&gt; "", tbl_transfer[[#This Row],[Name]],""), "")</f>
        <v/>
      </c>
      <c r="M75" s="58" t="str">
        <f>IFERROR(
((INDEX(tbl_transfer[Post Sport], MATCH(L75, tbl_transfer[Name], 0)) - INDEX(tbl_transfer[Pre Sport], MATCH(L75, tbl_transfer[Name], 0)))/STDEV(tbl_transfer[Pre Sport]))
/
((INDEX(tbl_transfer[Post S&amp;C], MATCH(L75, tbl_transfer[Name], 0)) - INDEX(tbl_transfer[Pre S&amp;C], MATCH(L75, tbl_transfer[Name], 0)))/STDEV(tbl_transfer[Pre S&amp;C])),
"")</f>
        <v/>
      </c>
    </row>
    <row r="76" spans="2:13" ht="19.8" x14ac:dyDescent="0.35">
      <c r="B76" s="32"/>
      <c r="C76" s="32"/>
      <c r="D76" s="32"/>
      <c r="E76" s="9"/>
      <c r="F76" s="32"/>
      <c r="G76" s="32"/>
      <c r="H76" s="9"/>
      <c r="I76" s="32"/>
      <c r="J76" s="32"/>
      <c r="K76" s="80"/>
      <c r="L76" s="57" t="str">
        <f>IFERROR(IF(tbl_transfer[[#This Row],[Name]] &lt;&gt; "", tbl_transfer[[#This Row],[Name]],""), "")</f>
        <v/>
      </c>
      <c r="M76" s="58" t="str">
        <f>IFERROR(
((INDEX(tbl_transfer[Post Sport], MATCH(L76, tbl_transfer[Name], 0)) - INDEX(tbl_transfer[Pre Sport], MATCH(L76, tbl_transfer[Name], 0)))/STDEV(tbl_transfer[Pre Sport]))
/
((INDEX(tbl_transfer[Post S&amp;C], MATCH(L76, tbl_transfer[Name], 0)) - INDEX(tbl_transfer[Pre S&amp;C], MATCH(L76, tbl_transfer[Name], 0)))/STDEV(tbl_transfer[Pre S&amp;C])),
"")</f>
        <v/>
      </c>
    </row>
    <row r="77" spans="2:13" ht="19.8" x14ac:dyDescent="0.35">
      <c r="B77" s="32"/>
      <c r="C77" s="32"/>
      <c r="D77" s="32"/>
      <c r="E77" s="9"/>
      <c r="F77" s="32"/>
      <c r="G77" s="32"/>
      <c r="H77" s="9"/>
      <c r="I77" s="32"/>
      <c r="J77" s="32"/>
      <c r="K77" s="80"/>
      <c r="L77" s="57" t="str">
        <f>IFERROR(IF(tbl_transfer[[#This Row],[Name]] &lt;&gt; "", tbl_transfer[[#This Row],[Name]],""), "")</f>
        <v/>
      </c>
      <c r="M77" s="58" t="str">
        <f>IFERROR(
((INDEX(tbl_transfer[Post Sport], MATCH(L77, tbl_transfer[Name], 0)) - INDEX(tbl_transfer[Pre Sport], MATCH(L77, tbl_transfer[Name], 0)))/STDEV(tbl_transfer[Pre Sport]))
/
((INDEX(tbl_transfer[Post S&amp;C], MATCH(L77, tbl_transfer[Name], 0)) - INDEX(tbl_transfer[Pre S&amp;C], MATCH(L77, tbl_transfer[Name], 0)))/STDEV(tbl_transfer[Pre S&amp;C])),
"")</f>
        <v/>
      </c>
    </row>
    <row r="78" spans="2:13" ht="19.8" x14ac:dyDescent="0.35">
      <c r="B78" s="32"/>
      <c r="C78" s="32"/>
      <c r="D78" s="32"/>
      <c r="E78" s="9"/>
      <c r="F78" s="32"/>
      <c r="G78" s="32"/>
      <c r="H78" s="9"/>
      <c r="I78" s="32"/>
      <c r="J78" s="32"/>
      <c r="K78" s="80"/>
      <c r="L78" s="57" t="str">
        <f>IFERROR(IF(tbl_transfer[[#This Row],[Name]] &lt;&gt; "", tbl_transfer[[#This Row],[Name]],""), "")</f>
        <v/>
      </c>
      <c r="M78" s="58" t="str">
        <f>IFERROR(
((INDEX(tbl_transfer[Post Sport], MATCH(L78, tbl_transfer[Name], 0)) - INDEX(tbl_transfer[Pre Sport], MATCH(L78, tbl_transfer[Name], 0)))/STDEV(tbl_transfer[Pre Sport]))
/
((INDEX(tbl_transfer[Post S&amp;C], MATCH(L78, tbl_transfer[Name], 0)) - INDEX(tbl_transfer[Pre S&amp;C], MATCH(L78, tbl_transfer[Name], 0)))/STDEV(tbl_transfer[Pre S&amp;C])),
"")</f>
        <v/>
      </c>
    </row>
    <row r="79" spans="2:13" ht="19.8" x14ac:dyDescent="0.35">
      <c r="B79" s="32"/>
      <c r="C79" s="32"/>
      <c r="D79" s="32"/>
      <c r="E79" s="9"/>
      <c r="F79" s="32"/>
      <c r="G79" s="32"/>
      <c r="H79" s="9"/>
      <c r="I79" s="32"/>
      <c r="J79" s="32"/>
      <c r="K79" s="80"/>
      <c r="L79" s="57" t="str">
        <f>IFERROR(IF(tbl_transfer[[#This Row],[Name]] &lt;&gt; "", tbl_transfer[[#This Row],[Name]],""), "")</f>
        <v/>
      </c>
      <c r="M79" s="58" t="str">
        <f>IFERROR(
((INDEX(tbl_transfer[Post Sport], MATCH(L79, tbl_transfer[Name], 0)) - INDEX(tbl_transfer[Pre Sport], MATCH(L79, tbl_transfer[Name], 0)))/STDEV(tbl_transfer[Pre Sport]))
/
((INDEX(tbl_transfer[Post S&amp;C], MATCH(L79, tbl_transfer[Name], 0)) - INDEX(tbl_transfer[Pre S&amp;C], MATCH(L79, tbl_transfer[Name], 0)))/STDEV(tbl_transfer[Pre S&amp;C])),
"")</f>
        <v/>
      </c>
    </row>
    <row r="80" spans="2:13" ht="19.8" x14ac:dyDescent="0.35">
      <c r="B80" s="32"/>
      <c r="C80" s="32"/>
      <c r="D80" s="32"/>
      <c r="E80" s="9"/>
      <c r="F80" s="32"/>
      <c r="G80" s="32"/>
      <c r="H80" s="9"/>
      <c r="I80" s="32"/>
      <c r="J80" s="32"/>
      <c r="K80" s="80"/>
      <c r="L80" s="57" t="str">
        <f>IFERROR(IF(tbl_transfer[[#This Row],[Name]] &lt;&gt; "", tbl_transfer[[#This Row],[Name]],""), "")</f>
        <v/>
      </c>
      <c r="M80" s="58" t="str">
        <f>IFERROR(
((INDEX(tbl_transfer[Post Sport], MATCH(L80, tbl_transfer[Name], 0)) - INDEX(tbl_transfer[Pre Sport], MATCH(L80, tbl_transfer[Name], 0)))/STDEV(tbl_transfer[Pre Sport]))
/
((INDEX(tbl_transfer[Post S&amp;C], MATCH(L80, tbl_transfer[Name], 0)) - INDEX(tbl_transfer[Pre S&amp;C], MATCH(L80, tbl_transfer[Name], 0)))/STDEV(tbl_transfer[Pre S&amp;C])),
"")</f>
        <v/>
      </c>
    </row>
    <row r="81" spans="2:13" ht="19.8" x14ac:dyDescent="0.35">
      <c r="B81" s="32"/>
      <c r="C81" s="32"/>
      <c r="D81" s="32"/>
      <c r="E81" s="9"/>
      <c r="F81" s="32"/>
      <c r="G81" s="32"/>
      <c r="H81" s="9"/>
      <c r="I81" s="32"/>
      <c r="J81" s="32"/>
      <c r="K81" s="80"/>
      <c r="L81" s="57" t="str">
        <f>IFERROR(IF(tbl_transfer[[#This Row],[Name]] &lt;&gt; "", tbl_transfer[[#This Row],[Name]],""), "")</f>
        <v/>
      </c>
      <c r="M81" s="58" t="str">
        <f>IFERROR(
((INDEX(tbl_transfer[Post Sport], MATCH(L81, tbl_transfer[Name], 0)) - INDEX(tbl_transfer[Pre Sport], MATCH(L81, tbl_transfer[Name], 0)))/STDEV(tbl_transfer[Pre Sport]))
/
((INDEX(tbl_transfer[Post S&amp;C], MATCH(L81, tbl_transfer[Name], 0)) - INDEX(tbl_transfer[Pre S&amp;C], MATCH(L81, tbl_transfer[Name], 0)))/STDEV(tbl_transfer[Pre S&amp;C])),
"")</f>
        <v/>
      </c>
    </row>
    <row r="82" spans="2:13" ht="19.8" x14ac:dyDescent="0.35">
      <c r="B82" s="32"/>
      <c r="C82" s="32"/>
      <c r="D82" s="32"/>
      <c r="E82" s="9"/>
      <c r="F82" s="32"/>
      <c r="G82" s="32"/>
      <c r="H82" s="9"/>
      <c r="I82" s="32"/>
      <c r="J82" s="32"/>
      <c r="K82" s="80"/>
      <c r="L82" s="57" t="str">
        <f>IFERROR(IF(tbl_transfer[[#This Row],[Name]] &lt;&gt; "", tbl_transfer[[#This Row],[Name]],""), "")</f>
        <v/>
      </c>
      <c r="M82" s="58" t="str">
        <f>IFERROR(
((INDEX(tbl_transfer[Post Sport], MATCH(L82, tbl_transfer[Name], 0)) - INDEX(tbl_transfer[Pre Sport], MATCH(L82, tbl_transfer[Name], 0)))/STDEV(tbl_transfer[Pre Sport]))
/
((INDEX(tbl_transfer[Post S&amp;C], MATCH(L82, tbl_transfer[Name], 0)) - INDEX(tbl_transfer[Pre S&amp;C], MATCH(L82, tbl_transfer[Name], 0)))/STDEV(tbl_transfer[Pre S&amp;C])),
"")</f>
        <v/>
      </c>
    </row>
    <row r="83" spans="2:13" ht="19.8" x14ac:dyDescent="0.35">
      <c r="B83" s="32"/>
      <c r="C83" s="32"/>
      <c r="D83" s="32"/>
      <c r="E83" s="9"/>
      <c r="F83" s="32"/>
      <c r="G83" s="32"/>
      <c r="H83" s="9"/>
      <c r="I83" s="32"/>
      <c r="J83" s="32"/>
      <c r="K83" s="80"/>
      <c r="L83" s="57" t="str">
        <f>IFERROR(IF(tbl_transfer[[#This Row],[Name]] &lt;&gt; "", tbl_transfer[[#This Row],[Name]],""), "")</f>
        <v/>
      </c>
      <c r="M83" s="58" t="str">
        <f>IFERROR(
((INDEX(tbl_transfer[Post Sport], MATCH(L83, tbl_transfer[Name], 0)) - INDEX(tbl_transfer[Pre Sport], MATCH(L83, tbl_transfer[Name], 0)))/STDEV(tbl_transfer[Pre Sport]))
/
((INDEX(tbl_transfer[Post S&amp;C], MATCH(L83, tbl_transfer[Name], 0)) - INDEX(tbl_transfer[Pre S&amp;C], MATCH(L83, tbl_transfer[Name], 0)))/STDEV(tbl_transfer[Pre S&amp;C])),
"")</f>
        <v/>
      </c>
    </row>
    <row r="84" spans="2:13" ht="19.8" x14ac:dyDescent="0.35">
      <c r="B84" s="32"/>
      <c r="C84" s="32"/>
      <c r="D84" s="32"/>
      <c r="E84" s="9"/>
      <c r="F84" s="32"/>
      <c r="G84" s="32"/>
      <c r="H84" s="9"/>
      <c r="I84" s="32"/>
      <c r="J84" s="32"/>
      <c r="K84" s="80"/>
      <c r="L84" s="57" t="str">
        <f>IFERROR(IF(tbl_transfer[[#This Row],[Name]] &lt;&gt; "", tbl_transfer[[#This Row],[Name]],""), "")</f>
        <v/>
      </c>
      <c r="M84" s="58" t="str">
        <f>IFERROR(
((INDEX(tbl_transfer[Post Sport], MATCH(L84, tbl_transfer[Name], 0)) - INDEX(tbl_transfer[Pre Sport], MATCH(L84, tbl_transfer[Name], 0)))/STDEV(tbl_transfer[Pre Sport]))
/
((INDEX(tbl_transfer[Post S&amp;C], MATCH(L84, tbl_transfer[Name], 0)) - INDEX(tbl_transfer[Pre S&amp;C], MATCH(L84, tbl_transfer[Name], 0)))/STDEV(tbl_transfer[Pre S&amp;C])),
"")</f>
        <v/>
      </c>
    </row>
    <row r="85" spans="2:13" ht="19.8" x14ac:dyDescent="0.35">
      <c r="B85" s="32"/>
      <c r="C85" s="32"/>
      <c r="D85" s="32"/>
      <c r="E85" s="9"/>
      <c r="F85" s="32"/>
      <c r="G85" s="32"/>
      <c r="H85" s="9"/>
      <c r="I85" s="32"/>
      <c r="J85" s="32"/>
      <c r="K85" s="80"/>
      <c r="L85" s="57" t="str">
        <f>IFERROR(IF(tbl_transfer[[#This Row],[Name]] &lt;&gt; "", tbl_transfer[[#This Row],[Name]],""), "")</f>
        <v/>
      </c>
      <c r="M85" s="58" t="str">
        <f>IFERROR(
((INDEX(tbl_transfer[Post Sport], MATCH(L85, tbl_transfer[Name], 0)) - INDEX(tbl_transfer[Pre Sport], MATCH(L85, tbl_transfer[Name], 0)))/STDEV(tbl_transfer[Pre Sport]))
/
((INDEX(tbl_transfer[Post S&amp;C], MATCH(L85, tbl_transfer[Name], 0)) - INDEX(tbl_transfer[Pre S&amp;C], MATCH(L85, tbl_transfer[Name], 0)))/STDEV(tbl_transfer[Pre S&amp;C])),
"")</f>
        <v/>
      </c>
    </row>
    <row r="86" spans="2:13" ht="19.8" x14ac:dyDescent="0.35">
      <c r="B86" s="32"/>
      <c r="C86" s="32"/>
      <c r="D86" s="32"/>
      <c r="E86" s="9"/>
      <c r="F86" s="32"/>
      <c r="G86" s="32"/>
      <c r="H86" s="9"/>
      <c r="I86" s="32"/>
      <c r="J86" s="32"/>
      <c r="K86" s="80"/>
      <c r="L86" s="57" t="str">
        <f>IFERROR(IF(tbl_transfer[[#This Row],[Name]] &lt;&gt; "", tbl_transfer[[#This Row],[Name]],""), "")</f>
        <v/>
      </c>
      <c r="M86" s="58" t="str">
        <f>IFERROR(
((INDEX(tbl_transfer[Post Sport], MATCH(L86, tbl_transfer[Name], 0)) - INDEX(tbl_transfer[Pre Sport], MATCH(L86, tbl_transfer[Name], 0)))/STDEV(tbl_transfer[Pre Sport]))
/
((INDEX(tbl_transfer[Post S&amp;C], MATCH(L86, tbl_transfer[Name], 0)) - INDEX(tbl_transfer[Pre S&amp;C], MATCH(L86, tbl_transfer[Name], 0)))/STDEV(tbl_transfer[Pre S&amp;C])),
"")</f>
        <v/>
      </c>
    </row>
    <row r="87" spans="2:13" ht="19.8" x14ac:dyDescent="0.35">
      <c r="B87" s="32"/>
      <c r="C87" s="32"/>
      <c r="D87" s="32"/>
      <c r="E87" s="9"/>
      <c r="F87" s="32"/>
      <c r="G87" s="32"/>
      <c r="H87" s="9"/>
      <c r="I87" s="32"/>
      <c r="J87" s="32"/>
      <c r="K87" s="80"/>
      <c r="L87" s="57" t="str">
        <f>IFERROR(IF(tbl_transfer[[#This Row],[Name]] &lt;&gt; "", tbl_transfer[[#This Row],[Name]],""), "")</f>
        <v/>
      </c>
      <c r="M87" s="58" t="str">
        <f>IFERROR(
((INDEX(tbl_transfer[Post Sport], MATCH(L87, tbl_transfer[Name], 0)) - INDEX(tbl_transfer[Pre Sport], MATCH(L87, tbl_transfer[Name], 0)))/STDEV(tbl_transfer[Pre Sport]))
/
((INDEX(tbl_transfer[Post S&amp;C], MATCH(L87, tbl_transfer[Name], 0)) - INDEX(tbl_transfer[Pre S&amp;C], MATCH(L87, tbl_transfer[Name], 0)))/STDEV(tbl_transfer[Pre S&amp;C])),
"")</f>
        <v/>
      </c>
    </row>
    <row r="88" spans="2:13" ht="19.8" x14ac:dyDescent="0.35">
      <c r="B88" s="32"/>
      <c r="C88" s="32"/>
      <c r="D88" s="32"/>
      <c r="E88" s="9"/>
      <c r="F88" s="32"/>
      <c r="G88" s="32"/>
      <c r="H88" s="9"/>
      <c r="I88" s="32"/>
      <c r="J88" s="32"/>
      <c r="K88" s="80"/>
      <c r="L88" s="57" t="str">
        <f>IFERROR(IF(tbl_transfer[[#This Row],[Name]] &lt;&gt; "", tbl_transfer[[#This Row],[Name]],""), "")</f>
        <v/>
      </c>
      <c r="M88" s="58" t="str">
        <f>IFERROR(
((INDEX(tbl_transfer[Post Sport], MATCH(L88, tbl_transfer[Name], 0)) - INDEX(tbl_transfer[Pre Sport], MATCH(L88, tbl_transfer[Name], 0)))/STDEV(tbl_transfer[Pre Sport]))
/
((INDEX(tbl_transfer[Post S&amp;C], MATCH(L88, tbl_transfer[Name], 0)) - INDEX(tbl_transfer[Pre S&amp;C], MATCH(L88, tbl_transfer[Name], 0)))/STDEV(tbl_transfer[Pre S&amp;C])),
"")</f>
        <v/>
      </c>
    </row>
    <row r="89" spans="2:13" ht="19.8" x14ac:dyDescent="0.35">
      <c r="B89" s="32"/>
      <c r="C89" s="32"/>
      <c r="D89" s="32"/>
      <c r="E89" s="9"/>
      <c r="F89" s="32"/>
      <c r="G89" s="32"/>
      <c r="H89" s="9"/>
      <c r="I89" s="32"/>
      <c r="J89" s="32"/>
      <c r="K89" s="80"/>
      <c r="L89" s="57" t="str">
        <f>IFERROR(IF(tbl_transfer[[#This Row],[Name]] &lt;&gt; "", tbl_transfer[[#This Row],[Name]],""), "")</f>
        <v/>
      </c>
      <c r="M89" s="58" t="str">
        <f>IFERROR(
((INDEX(tbl_transfer[Post Sport], MATCH(L89, tbl_transfer[Name], 0)) - INDEX(tbl_transfer[Pre Sport], MATCH(L89, tbl_transfer[Name], 0)))/STDEV(tbl_transfer[Pre Sport]))
/
((INDEX(tbl_transfer[Post S&amp;C], MATCH(L89, tbl_transfer[Name], 0)) - INDEX(tbl_transfer[Pre S&amp;C], MATCH(L89, tbl_transfer[Name], 0)))/STDEV(tbl_transfer[Pre S&amp;C])),
"")</f>
        <v/>
      </c>
    </row>
    <row r="90" spans="2:13" ht="19.8" x14ac:dyDescent="0.35">
      <c r="B90" s="32"/>
      <c r="C90" s="32"/>
      <c r="D90" s="32"/>
      <c r="E90" s="9"/>
      <c r="F90" s="32"/>
      <c r="G90" s="32"/>
      <c r="H90" s="9"/>
      <c r="I90" s="32"/>
      <c r="J90" s="32"/>
      <c r="K90" s="80"/>
      <c r="L90" s="57" t="str">
        <f>IFERROR(IF(tbl_transfer[[#This Row],[Name]] &lt;&gt; "", tbl_transfer[[#This Row],[Name]],""), "")</f>
        <v/>
      </c>
      <c r="M90" s="58" t="str">
        <f>IFERROR(
((INDEX(tbl_transfer[Post Sport], MATCH(L90, tbl_transfer[Name], 0)) - INDEX(tbl_transfer[Pre Sport], MATCH(L90, tbl_transfer[Name], 0)))/STDEV(tbl_transfer[Pre Sport]))
/
((INDEX(tbl_transfer[Post S&amp;C], MATCH(L90, tbl_transfer[Name], 0)) - INDEX(tbl_transfer[Pre S&amp;C], MATCH(L90, tbl_transfer[Name], 0)))/STDEV(tbl_transfer[Pre S&amp;C])),
"")</f>
        <v/>
      </c>
    </row>
    <row r="91" spans="2:13" ht="19.8" x14ac:dyDescent="0.35">
      <c r="B91" s="32"/>
      <c r="C91" s="32"/>
      <c r="D91" s="32"/>
      <c r="E91" s="9"/>
      <c r="F91" s="32"/>
      <c r="G91" s="32"/>
      <c r="H91" s="9"/>
      <c r="I91" s="32"/>
      <c r="J91" s="32"/>
      <c r="K91" s="80"/>
      <c r="L91" s="57" t="str">
        <f>IFERROR(IF(tbl_transfer[[#This Row],[Name]] &lt;&gt; "", tbl_transfer[[#This Row],[Name]],""), "")</f>
        <v/>
      </c>
      <c r="M91" s="58" t="str">
        <f>IFERROR(
((INDEX(tbl_transfer[Post Sport], MATCH(L91, tbl_transfer[Name], 0)) - INDEX(tbl_transfer[Pre Sport], MATCH(L91, tbl_transfer[Name], 0)))/STDEV(tbl_transfer[Pre Sport]))
/
((INDEX(tbl_transfer[Post S&amp;C], MATCH(L91, tbl_transfer[Name], 0)) - INDEX(tbl_transfer[Pre S&amp;C], MATCH(L91, tbl_transfer[Name], 0)))/STDEV(tbl_transfer[Pre S&amp;C])),
"")</f>
        <v/>
      </c>
    </row>
    <row r="92" spans="2:13" ht="19.8" x14ac:dyDescent="0.35">
      <c r="B92" s="32"/>
      <c r="C92" s="32"/>
      <c r="D92" s="32"/>
      <c r="E92" s="9"/>
      <c r="F92" s="32"/>
      <c r="G92" s="32"/>
      <c r="H92" s="9"/>
      <c r="I92" s="32"/>
      <c r="J92" s="32"/>
      <c r="K92" s="80"/>
      <c r="L92" s="57" t="str">
        <f>IFERROR(IF(tbl_transfer[[#This Row],[Name]] &lt;&gt; "", tbl_transfer[[#This Row],[Name]],""), "")</f>
        <v/>
      </c>
      <c r="M92" s="58" t="str">
        <f>IFERROR(
((INDEX(tbl_transfer[Post Sport], MATCH(L92, tbl_transfer[Name], 0)) - INDEX(tbl_transfer[Pre Sport], MATCH(L92, tbl_transfer[Name], 0)))/STDEV(tbl_transfer[Pre Sport]))
/
((INDEX(tbl_transfer[Post S&amp;C], MATCH(L92, tbl_transfer[Name], 0)) - INDEX(tbl_transfer[Pre S&amp;C], MATCH(L92, tbl_transfer[Name], 0)))/STDEV(tbl_transfer[Pre S&amp;C])),
"")</f>
        <v/>
      </c>
    </row>
    <row r="93" spans="2:13" ht="19.8" x14ac:dyDescent="0.35">
      <c r="B93" s="32"/>
      <c r="C93" s="32"/>
      <c r="D93" s="32"/>
      <c r="E93" s="9"/>
      <c r="F93" s="32"/>
      <c r="G93" s="32"/>
      <c r="H93" s="9"/>
      <c r="I93" s="32"/>
      <c r="J93" s="32"/>
      <c r="K93" s="80"/>
      <c r="L93" s="57" t="str">
        <f>IFERROR(IF(tbl_transfer[[#This Row],[Name]] &lt;&gt; "", tbl_transfer[[#This Row],[Name]],""), "")</f>
        <v/>
      </c>
      <c r="M93" s="58" t="str">
        <f>IFERROR(
((INDEX(tbl_transfer[Post Sport], MATCH(L93, tbl_transfer[Name], 0)) - INDEX(tbl_transfer[Pre Sport], MATCH(L93, tbl_transfer[Name], 0)))/STDEV(tbl_transfer[Pre Sport]))
/
((INDEX(tbl_transfer[Post S&amp;C], MATCH(L93, tbl_transfer[Name], 0)) - INDEX(tbl_transfer[Pre S&amp;C], MATCH(L93, tbl_transfer[Name], 0)))/STDEV(tbl_transfer[Pre S&amp;C])),
"")</f>
        <v/>
      </c>
    </row>
    <row r="94" spans="2:13" ht="19.8" x14ac:dyDescent="0.35">
      <c r="B94" s="32"/>
      <c r="C94" s="32"/>
      <c r="D94" s="32"/>
      <c r="E94" s="9"/>
      <c r="F94" s="32"/>
      <c r="G94" s="32"/>
      <c r="H94" s="9"/>
      <c r="I94" s="32"/>
      <c r="J94" s="32"/>
      <c r="K94" s="80"/>
      <c r="L94" s="57" t="str">
        <f>IFERROR(IF(tbl_transfer[[#This Row],[Name]] &lt;&gt; "", tbl_transfer[[#This Row],[Name]],""), "")</f>
        <v/>
      </c>
      <c r="M94" s="58" t="str">
        <f>IFERROR(
((INDEX(tbl_transfer[Post Sport], MATCH(L94, tbl_transfer[Name], 0)) - INDEX(tbl_transfer[Pre Sport], MATCH(L94, tbl_transfer[Name], 0)))/STDEV(tbl_transfer[Pre Sport]))
/
((INDEX(tbl_transfer[Post S&amp;C], MATCH(L94, tbl_transfer[Name], 0)) - INDEX(tbl_transfer[Pre S&amp;C], MATCH(L94, tbl_transfer[Name], 0)))/STDEV(tbl_transfer[Pre S&amp;C])),
"")</f>
        <v/>
      </c>
    </row>
    <row r="95" spans="2:13" ht="19.8" x14ac:dyDescent="0.35">
      <c r="B95" s="32"/>
      <c r="C95" s="32"/>
      <c r="D95" s="32"/>
      <c r="E95" s="9"/>
      <c r="F95" s="32"/>
      <c r="G95" s="32"/>
      <c r="H95" s="9"/>
      <c r="I95" s="32"/>
      <c r="J95" s="32"/>
      <c r="K95" s="80"/>
      <c r="L95" s="57" t="str">
        <f>IFERROR(IF(tbl_transfer[[#This Row],[Name]] &lt;&gt; "", tbl_transfer[[#This Row],[Name]],""), "")</f>
        <v/>
      </c>
      <c r="M95" s="58" t="str">
        <f>IFERROR(
((INDEX(tbl_transfer[Post Sport], MATCH(L95, tbl_transfer[Name], 0)) - INDEX(tbl_transfer[Pre Sport], MATCH(L95, tbl_transfer[Name], 0)))/STDEV(tbl_transfer[Pre Sport]))
/
((INDEX(tbl_transfer[Post S&amp;C], MATCH(L95, tbl_transfer[Name], 0)) - INDEX(tbl_transfer[Pre S&amp;C], MATCH(L95, tbl_transfer[Name], 0)))/STDEV(tbl_transfer[Pre S&amp;C])),
"")</f>
        <v/>
      </c>
    </row>
    <row r="96" spans="2:13" ht="19.8" x14ac:dyDescent="0.35">
      <c r="B96" s="32"/>
      <c r="C96" s="32"/>
      <c r="D96" s="32"/>
      <c r="E96" s="9"/>
      <c r="F96" s="32"/>
      <c r="G96" s="32"/>
      <c r="H96" s="9"/>
      <c r="I96" s="32"/>
      <c r="J96" s="32"/>
      <c r="K96" s="80"/>
      <c r="L96" s="57" t="str">
        <f>IFERROR(IF(tbl_transfer[[#This Row],[Name]] &lt;&gt; "", tbl_transfer[[#This Row],[Name]],""), "")</f>
        <v/>
      </c>
      <c r="M96" s="58" t="str">
        <f>IFERROR(
((INDEX(tbl_transfer[Post Sport], MATCH(L96, tbl_transfer[Name], 0)) - INDEX(tbl_transfer[Pre Sport], MATCH(L96, tbl_transfer[Name], 0)))/STDEV(tbl_transfer[Pre Sport]))
/
((INDEX(tbl_transfer[Post S&amp;C], MATCH(L96, tbl_transfer[Name], 0)) - INDEX(tbl_transfer[Pre S&amp;C], MATCH(L96, tbl_transfer[Name], 0)))/STDEV(tbl_transfer[Pre S&amp;C])),
"")</f>
        <v/>
      </c>
    </row>
    <row r="97" spans="2:13" ht="19.8" x14ac:dyDescent="0.35">
      <c r="B97" s="32"/>
      <c r="C97" s="32"/>
      <c r="D97" s="32"/>
      <c r="E97" s="9"/>
      <c r="F97" s="32"/>
      <c r="G97" s="32"/>
      <c r="H97" s="9"/>
      <c r="I97" s="32"/>
      <c r="J97" s="32"/>
      <c r="K97" s="80"/>
      <c r="L97" s="57" t="str">
        <f>IFERROR(IF(tbl_transfer[[#This Row],[Name]] &lt;&gt; "", tbl_transfer[[#This Row],[Name]],""), "")</f>
        <v/>
      </c>
      <c r="M97" s="58" t="str">
        <f>IFERROR(
((INDEX(tbl_transfer[Post Sport], MATCH(L97, tbl_transfer[Name], 0)) - INDEX(tbl_transfer[Pre Sport], MATCH(L97, tbl_transfer[Name], 0)))/STDEV(tbl_transfer[Pre Sport]))
/
((INDEX(tbl_transfer[Post S&amp;C], MATCH(L97, tbl_transfer[Name], 0)) - INDEX(tbl_transfer[Pre S&amp;C], MATCH(L97, tbl_transfer[Name], 0)))/STDEV(tbl_transfer[Pre S&amp;C])),
"")</f>
        <v/>
      </c>
    </row>
    <row r="98" spans="2:13" ht="19.8" x14ac:dyDescent="0.35">
      <c r="B98" s="32"/>
      <c r="C98" s="32"/>
      <c r="D98" s="32"/>
      <c r="E98" s="9"/>
      <c r="F98" s="32"/>
      <c r="G98" s="32"/>
      <c r="H98" s="9"/>
      <c r="I98" s="32"/>
      <c r="J98" s="32"/>
      <c r="K98" s="80"/>
      <c r="L98" s="57" t="str">
        <f>IFERROR(IF(tbl_transfer[[#This Row],[Name]] &lt;&gt; "", tbl_transfer[[#This Row],[Name]],""), "")</f>
        <v/>
      </c>
      <c r="M98" s="58" t="str">
        <f>IFERROR(
((INDEX(tbl_transfer[Post Sport], MATCH(L98, tbl_transfer[Name], 0)) - INDEX(tbl_transfer[Pre Sport], MATCH(L98, tbl_transfer[Name], 0)))/STDEV(tbl_transfer[Pre Sport]))
/
((INDEX(tbl_transfer[Post S&amp;C], MATCH(L98, tbl_transfer[Name], 0)) - INDEX(tbl_transfer[Pre S&amp;C], MATCH(L98, tbl_transfer[Name], 0)))/STDEV(tbl_transfer[Pre S&amp;C])),
"")</f>
        <v/>
      </c>
    </row>
    <row r="99" spans="2:13" ht="19.8" x14ac:dyDescent="0.35">
      <c r="B99" s="32"/>
      <c r="C99" s="32"/>
      <c r="D99" s="32"/>
      <c r="E99" s="9"/>
      <c r="F99" s="32"/>
      <c r="G99" s="32"/>
      <c r="H99" s="9"/>
      <c r="I99" s="32"/>
      <c r="J99" s="32"/>
      <c r="K99" s="80"/>
      <c r="L99" s="57" t="str">
        <f>IFERROR(IF(tbl_transfer[[#This Row],[Name]] &lt;&gt; "", tbl_transfer[[#This Row],[Name]],""), "")</f>
        <v/>
      </c>
      <c r="M99" s="58" t="str">
        <f>IFERROR(
((INDEX(tbl_transfer[Post Sport], MATCH(L99, tbl_transfer[Name], 0)) - INDEX(tbl_transfer[Pre Sport], MATCH(L99, tbl_transfer[Name], 0)))/STDEV(tbl_transfer[Pre Sport]))
/
((INDEX(tbl_transfer[Post S&amp;C], MATCH(L99, tbl_transfer[Name], 0)) - INDEX(tbl_transfer[Pre S&amp;C], MATCH(L99, tbl_transfer[Name], 0)))/STDEV(tbl_transfer[Pre S&amp;C])),
"")</f>
        <v/>
      </c>
    </row>
    <row r="100" spans="2:13" ht="19.8" x14ac:dyDescent="0.35">
      <c r="B100" s="32"/>
      <c r="C100" s="32"/>
      <c r="D100" s="32"/>
      <c r="E100" s="9"/>
      <c r="F100" s="32"/>
      <c r="G100" s="32"/>
      <c r="H100" s="9"/>
      <c r="I100" s="32"/>
      <c r="J100" s="32"/>
      <c r="K100" s="80"/>
      <c r="L100" s="57" t="str">
        <f>IFERROR(IF(tbl_transfer[[#This Row],[Name]] &lt;&gt; "", tbl_transfer[[#This Row],[Name]],""), "")</f>
        <v/>
      </c>
      <c r="M100" s="58" t="str">
        <f>IFERROR(
((INDEX(tbl_transfer[Post Sport], MATCH(L100, tbl_transfer[Name], 0)) - INDEX(tbl_transfer[Pre Sport], MATCH(L100, tbl_transfer[Name], 0)))/STDEV(tbl_transfer[Pre Sport]))
/
((INDEX(tbl_transfer[Post S&amp;C], MATCH(L100, tbl_transfer[Name], 0)) - INDEX(tbl_transfer[Pre S&amp;C], MATCH(L100, tbl_transfer[Name], 0)))/STDEV(tbl_transfer[Pre S&amp;C])),
"")</f>
        <v/>
      </c>
    </row>
    <row r="101" spans="2:13" ht="18.600000000000001" x14ac:dyDescent="0.3">
      <c r="L101" s="30"/>
      <c r="M101" s="31"/>
    </row>
    <row r="102" spans="2:13" ht="18.600000000000001" x14ac:dyDescent="0.3">
      <c r="L102" s="30"/>
      <c r="M102" s="31"/>
    </row>
    <row r="103" spans="2:13" ht="18.600000000000001" x14ac:dyDescent="0.3">
      <c r="L103" s="30"/>
      <c r="M103" s="31"/>
    </row>
    <row r="104" spans="2:13" ht="18.600000000000001" x14ac:dyDescent="0.3">
      <c r="L104" s="30"/>
      <c r="M104" s="31"/>
    </row>
    <row r="105" spans="2:13" ht="18.600000000000001" x14ac:dyDescent="0.3">
      <c r="L105" s="30"/>
      <c r="M105" s="31"/>
    </row>
    <row r="106" spans="2:13" ht="18.600000000000001" x14ac:dyDescent="0.3">
      <c r="L106" s="30"/>
      <c r="M106" s="31"/>
    </row>
    <row r="107" spans="2:13" ht="18.600000000000001" x14ac:dyDescent="0.3">
      <c r="L107" s="30"/>
      <c r="M107" s="31"/>
    </row>
    <row r="108" spans="2:13" ht="18.600000000000001" x14ac:dyDescent="0.3">
      <c r="L108" s="30"/>
      <c r="M108" s="31"/>
    </row>
    <row r="109" spans="2:13" ht="18.600000000000001" x14ac:dyDescent="0.3">
      <c r="L109" s="30"/>
      <c r="M109" s="31"/>
    </row>
    <row r="110" spans="2:13" ht="18.600000000000001" x14ac:dyDescent="0.3">
      <c r="L110" s="30"/>
      <c r="M110" s="31"/>
    </row>
    <row r="111" spans="2:13" ht="18.600000000000001" x14ac:dyDescent="0.3">
      <c r="L111" s="30"/>
      <c r="M111" s="31"/>
    </row>
    <row r="112" spans="2:13" ht="18.600000000000001" x14ac:dyDescent="0.3">
      <c r="L112" s="30"/>
      <c r="M112" s="31"/>
    </row>
    <row r="113" spans="12:13" ht="18.600000000000001" x14ac:dyDescent="0.3">
      <c r="L113" s="30"/>
      <c r="M113" s="31"/>
    </row>
    <row r="114" spans="12:13" ht="18.600000000000001" x14ac:dyDescent="0.3">
      <c r="L114" s="30"/>
      <c r="M114" s="31"/>
    </row>
    <row r="115" spans="12:13" ht="18.600000000000001" x14ac:dyDescent="0.3">
      <c r="L115" s="30"/>
      <c r="M115" s="31"/>
    </row>
    <row r="116" spans="12:13" ht="18.600000000000001" x14ac:dyDescent="0.3">
      <c r="L116" s="30"/>
      <c r="M116" s="31"/>
    </row>
    <row r="117" spans="12:13" ht="18.600000000000001" x14ac:dyDescent="0.3">
      <c r="L117" s="30"/>
      <c r="M117" s="31"/>
    </row>
    <row r="118" spans="12:13" ht="18.600000000000001" x14ac:dyDescent="0.3">
      <c r="L118" s="30"/>
      <c r="M118" s="31"/>
    </row>
    <row r="119" spans="12:13" ht="18.600000000000001" x14ac:dyDescent="0.3">
      <c r="L119" s="30"/>
      <c r="M119" s="31"/>
    </row>
    <row r="120" spans="12:13" ht="18.600000000000001" x14ac:dyDescent="0.3">
      <c r="L120" s="30"/>
      <c r="M120" s="31"/>
    </row>
    <row r="121" spans="12:13" ht="18.600000000000001" x14ac:dyDescent="0.3">
      <c r="L121" s="30"/>
      <c r="M121" s="31"/>
    </row>
    <row r="122" spans="12:13" ht="18.600000000000001" x14ac:dyDescent="0.3">
      <c r="L122" s="30"/>
      <c r="M122" s="31"/>
    </row>
    <row r="123" spans="12:13" ht="18.600000000000001" x14ac:dyDescent="0.3">
      <c r="L123" s="30"/>
      <c r="M123" s="31"/>
    </row>
    <row r="124" spans="12:13" ht="18.600000000000001" x14ac:dyDescent="0.3">
      <c r="L124" s="30"/>
      <c r="M124" s="31"/>
    </row>
    <row r="125" spans="12:13" ht="18.600000000000001" x14ac:dyDescent="0.3">
      <c r="L125" s="30"/>
      <c r="M125" s="31"/>
    </row>
    <row r="126" spans="12:13" ht="18.600000000000001" x14ac:dyDescent="0.3">
      <c r="L126" s="30"/>
      <c r="M126" s="31"/>
    </row>
    <row r="127" spans="12:13" ht="18.600000000000001" x14ac:dyDescent="0.3">
      <c r="L127" s="30"/>
      <c r="M127" s="31"/>
    </row>
    <row r="128" spans="12:13" ht="18.600000000000001" x14ac:dyDescent="0.3">
      <c r="L128" s="30"/>
      <c r="M128" s="31"/>
    </row>
    <row r="129" spans="12:13" ht="18.600000000000001" x14ac:dyDescent="0.3">
      <c r="L129" s="30"/>
      <c r="M129" s="31"/>
    </row>
    <row r="130" spans="12:13" ht="18.600000000000001" x14ac:dyDescent="0.3">
      <c r="L130" s="30"/>
      <c r="M130" s="31"/>
    </row>
    <row r="131" spans="12:13" ht="18.600000000000001" x14ac:dyDescent="0.3">
      <c r="L131" s="30"/>
      <c r="M131" s="31"/>
    </row>
    <row r="132" spans="12:13" ht="18.600000000000001" x14ac:dyDescent="0.3">
      <c r="L132" s="30"/>
      <c r="M132" s="31"/>
    </row>
    <row r="133" spans="12:13" ht="18.600000000000001" x14ac:dyDescent="0.3">
      <c r="L133" s="30"/>
      <c r="M133" s="31"/>
    </row>
    <row r="134" spans="12:13" ht="18.600000000000001" x14ac:dyDescent="0.3">
      <c r="L134" s="30"/>
      <c r="M134" s="31"/>
    </row>
    <row r="135" spans="12:13" ht="18.600000000000001" x14ac:dyDescent="0.3">
      <c r="L135" s="30"/>
      <c r="M135" s="31"/>
    </row>
    <row r="136" spans="12:13" ht="18.600000000000001" x14ac:dyDescent="0.3">
      <c r="L136" s="30"/>
      <c r="M136" s="31"/>
    </row>
    <row r="137" spans="12:13" ht="18.600000000000001" x14ac:dyDescent="0.3">
      <c r="L137" s="30"/>
      <c r="M137" s="31"/>
    </row>
    <row r="138" spans="12:13" ht="18.600000000000001" x14ac:dyDescent="0.3">
      <c r="L138" s="30"/>
      <c r="M138" s="31"/>
    </row>
    <row r="139" spans="12:13" ht="18.600000000000001" x14ac:dyDescent="0.3">
      <c r="L139" s="30"/>
      <c r="M139" s="31"/>
    </row>
    <row r="140" spans="12:13" ht="18.600000000000001" x14ac:dyDescent="0.3">
      <c r="L140" s="30"/>
      <c r="M140" s="31"/>
    </row>
    <row r="141" spans="12:13" ht="18.600000000000001" x14ac:dyDescent="0.3">
      <c r="L141" s="30"/>
      <c r="M141" s="31"/>
    </row>
    <row r="142" spans="12:13" ht="18.600000000000001" x14ac:dyDescent="0.3">
      <c r="L142" s="30"/>
      <c r="M142" s="31"/>
    </row>
    <row r="143" spans="12:13" ht="18.600000000000001" x14ac:dyDescent="0.3">
      <c r="L143" s="30"/>
      <c r="M143" s="31"/>
    </row>
    <row r="144" spans="12:13" ht="18.600000000000001" x14ac:dyDescent="0.3">
      <c r="L144" s="30"/>
      <c r="M144" s="31"/>
    </row>
    <row r="145" spans="12:13" ht="18.600000000000001" x14ac:dyDescent="0.3">
      <c r="L145" s="30"/>
      <c r="M145" s="31"/>
    </row>
    <row r="146" spans="12:13" ht="18.600000000000001" x14ac:dyDescent="0.3">
      <c r="L146" s="30"/>
      <c r="M146" s="31"/>
    </row>
    <row r="147" spans="12:13" ht="18.600000000000001" x14ac:dyDescent="0.3">
      <c r="L147" s="30"/>
      <c r="M147" s="31"/>
    </row>
    <row r="148" spans="12:13" ht="18.600000000000001" x14ac:dyDescent="0.3">
      <c r="L148" s="30"/>
      <c r="M148" s="31"/>
    </row>
    <row r="149" spans="12:13" ht="18.600000000000001" x14ac:dyDescent="0.3">
      <c r="L149" s="30"/>
      <c r="M149" s="31"/>
    </row>
    <row r="150" spans="12:13" ht="18.600000000000001" x14ac:dyDescent="0.3">
      <c r="L150" s="30"/>
      <c r="M150" s="31"/>
    </row>
    <row r="151" spans="12:13" ht="18.600000000000001" x14ac:dyDescent="0.3">
      <c r="L151" s="30"/>
      <c r="M151" s="31"/>
    </row>
    <row r="152" spans="12:13" ht="18.600000000000001" x14ac:dyDescent="0.3">
      <c r="L152" s="30"/>
      <c r="M152" s="31"/>
    </row>
    <row r="153" spans="12:13" ht="18.600000000000001" x14ac:dyDescent="0.3">
      <c r="L153" s="30"/>
      <c r="M153" s="31"/>
    </row>
    <row r="154" spans="12:13" ht="18.600000000000001" x14ac:dyDescent="0.3">
      <c r="L154" s="30"/>
      <c r="M154" s="31"/>
    </row>
    <row r="155" spans="12:13" ht="18.600000000000001" x14ac:dyDescent="0.3">
      <c r="L155" s="30"/>
      <c r="M155" s="31"/>
    </row>
    <row r="156" spans="12:13" ht="18.600000000000001" x14ac:dyDescent="0.3">
      <c r="L156" s="30"/>
      <c r="M156" s="31"/>
    </row>
    <row r="157" spans="12:13" ht="18.600000000000001" x14ac:dyDescent="0.3">
      <c r="L157" s="30"/>
      <c r="M157" s="31"/>
    </row>
    <row r="158" spans="12:13" ht="18.600000000000001" x14ac:dyDescent="0.3">
      <c r="L158" s="30"/>
      <c r="M158" s="31"/>
    </row>
    <row r="159" spans="12:13" ht="18.600000000000001" x14ac:dyDescent="0.3">
      <c r="L159" s="30"/>
      <c r="M159" s="31"/>
    </row>
    <row r="160" spans="12:13" ht="18.600000000000001" x14ac:dyDescent="0.3">
      <c r="L160" s="30"/>
      <c r="M160" s="31"/>
    </row>
    <row r="161" spans="12:13" ht="18.600000000000001" x14ac:dyDescent="0.3">
      <c r="L161" s="30"/>
      <c r="M161" s="31"/>
    </row>
    <row r="162" spans="12:13" ht="18.600000000000001" x14ac:dyDescent="0.3">
      <c r="L162" s="30"/>
      <c r="M162" s="31"/>
    </row>
    <row r="163" spans="12:13" ht="18.600000000000001" x14ac:dyDescent="0.3">
      <c r="L163" s="30"/>
      <c r="M163" s="31"/>
    </row>
    <row r="164" spans="12:13" ht="18.600000000000001" x14ac:dyDescent="0.3">
      <c r="L164" s="30"/>
      <c r="M164" s="31"/>
    </row>
    <row r="165" spans="12:13" ht="18.600000000000001" x14ac:dyDescent="0.3">
      <c r="L165" s="30"/>
      <c r="M165" s="31"/>
    </row>
    <row r="166" spans="12:13" ht="18.600000000000001" x14ac:dyDescent="0.3">
      <c r="L166" s="30"/>
      <c r="M166" s="31"/>
    </row>
    <row r="167" spans="12:13" ht="18.600000000000001" x14ac:dyDescent="0.3">
      <c r="L167" s="30"/>
      <c r="M167" s="31"/>
    </row>
    <row r="168" spans="12:13" ht="18.600000000000001" x14ac:dyDescent="0.3">
      <c r="L168" s="30"/>
      <c r="M168" s="31"/>
    </row>
    <row r="169" spans="12:13" ht="18.600000000000001" x14ac:dyDescent="0.3">
      <c r="L169" s="30"/>
      <c r="M169" s="31"/>
    </row>
    <row r="170" spans="12:13" ht="18.600000000000001" x14ac:dyDescent="0.3">
      <c r="L170" s="30"/>
      <c r="M170" s="31"/>
    </row>
    <row r="171" spans="12:13" ht="18.600000000000001" x14ac:dyDescent="0.3">
      <c r="L171" s="30"/>
      <c r="M171" s="31"/>
    </row>
    <row r="172" spans="12:13" ht="18.600000000000001" x14ac:dyDescent="0.3">
      <c r="L172" s="30"/>
      <c r="M172" s="31"/>
    </row>
    <row r="173" spans="12:13" ht="18.600000000000001" x14ac:dyDescent="0.3">
      <c r="L173" s="30"/>
      <c r="M173" s="31"/>
    </row>
    <row r="174" spans="12:13" ht="18.600000000000001" x14ac:dyDescent="0.3">
      <c r="L174" s="30"/>
      <c r="M174" s="31"/>
    </row>
    <row r="175" spans="12:13" ht="18.600000000000001" x14ac:dyDescent="0.3">
      <c r="L175" s="30"/>
      <c r="M175" s="31"/>
    </row>
    <row r="176" spans="12:13" ht="18.600000000000001" x14ac:dyDescent="0.3">
      <c r="L176" s="30"/>
      <c r="M176" s="31"/>
    </row>
    <row r="177" spans="12:13" ht="18.600000000000001" x14ac:dyDescent="0.3">
      <c r="L177" s="30"/>
      <c r="M177" s="31"/>
    </row>
    <row r="178" spans="12:13" ht="18.600000000000001" x14ac:dyDescent="0.3">
      <c r="L178" s="30"/>
      <c r="M178" s="31"/>
    </row>
    <row r="179" spans="12:13" ht="18.600000000000001" x14ac:dyDescent="0.3">
      <c r="L179" s="30"/>
      <c r="M179" s="31"/>
    </row>
    <row r="180" spans="12:13" ht="18.600000000000001" x14ac:dyDescent="0.3">
      <c r="L180" s="30"/>
      <c r="M180" s="31"/>
    </row>
    <row r="181" spans="12:13" ht="18.600000000000001" x14ac:dyDescent="0.3">
      <c r="L181" s="30"/>
      <c r="M181" s="31"/>
    </row>
    <row r="182" spans="12:13" ht="18.600000000000001" x14ac:dyDescent="0.3">
      <c r="L182" s="30"/>
      <c r="M182" s="31"/>
    </row>
    <row r="183" spans="12:13" ht="18.600000000000001" x14ac:dyDescent="0.3">
      <c r="L183" s="30"/>
      <c r="M183" s="31"/>
    </row>
    <row r="184" spans="12:13" ht="18.600000000000001" x14ac:dyDescent="0.3">
      <c r="L184" s="30"/>
      <c r="M184" s="31"/>
    </row>
    <row r="185" spans="12:13" ht="18.600000000000001" x14ac:dyDescent="0.3">
      <c r="L185" s="30"/>
      <c r="M185" s="31"/>
    </row>
    <row r="186" spans="12:13" ht="18.600000000000001" x14ac:dyDescent="0.3">
      <c r="L186" s="30"/>
      <c r="M186" s="31"/>
    </row>
    <row r="187" spans="12:13" ht="18.600000000000001" x14ac:dyDescent="0.3">
      <c r="L187" s="30"/>
      <c r="M187" s="31"/>
    </row>
    <row r="188" spans="12:13" ht="18.600000000000001" x14ac:dyDescent="0.3">
      <c r="L188" s="30"/>
      <c r="M188" s="31"/>
    </row>
    <row r="189" spans="12:13" ht="18.600000000000001" x14ac:dyDescent="0.3">
      <c r="L189" s="30"/>
      <c r="M189" s="31"/>
    </row>
    <row r="190" spans="12:13" ht="18.600000000000001" x14ac:dyDescent="0.3">
      <c r="L190" s="30"/>
      <c r="M190" s="31"/>
    </row>
    <row r="191" spans="12:13" ht="18.600000000000001" x14ac:dyDescent="0.3">
      <c r="L191" s="30"/>
      <c r="M191" s="31"/>
    </row>
    <row r="192" spans="12:13" ht="18.600000000000001" x14ac:dyDescent="0.3">
      <c r="L192" s="30"/>
      <c r="M192" s="31"/>
    </row>
    <row r="193" spans="12:13" ht="18.600000000000001" x14ac:dyDescent="0.3">
      <c r="L193" s="30"/>
      <c r="M193" s="31"/>
    </row>
    <row r="194" spans="12:13" ht="18.600000000000001" x14ac:dyDescent="0.3">
      <c r="L194" s="30"/>
      <c r="M194" s="31"/>
    </row>
    <row r="195" spans="12:13" ht="18.600000000000001" x14ac:dyDescent="0.3">
      <c r="L195" s="30"/>
      <c r="M195" s="31"/>
    </row>
    <row r="196" spans="12:13" ht="18.600000000000001" x14ac:dyDescent="0.3">
      <c r="L196" s="30"/>
      <c r="M196" s="31"/>
    </row>
    <row r="197" spans="12:13" ht="18.600000000000001" x14ac:dyDescent="0.3">
      <c r="L197" s="30"/>
      <c r="M197" s="31"/>
    </row>
    <row r="198" spans="12:13" ht="18.600000000000001" x14ac:dyDescent="0.3">
      <c r="L198" s="30"/>
      <c r="M198" s="31"/>
    </row>
    <row r="199" spans="12:13" ht="18.600000000000001" x14ac:dyDescent="0.3">
      <c r="L199" s="30"/>
      <c r="M199" s="31"/>
    </row>
    <row r="200" spans="12:13" ht="18.600000000000001" x14ac:dyDescent="0.3">
      <c r="L200" s="30"/>
      <c r="M200" s="31"/>
    </row>
    <row r="201" spans="12:13" ht="18.600000000000001" x14ac:dyDescent="0.3">
      <c r="L201" s="30"/>
      <c r="M201" s="31"/>
    </row>
    <row r="202" spans="12:13" ht="18.600000000000001" x14ac:dyDescent="0.3">
      <c r="L202" s="30"/>
      <c r="M202" s="31"/>
    </row>
    <row r="203" spans="12:13" ht="18.600000000000001" x14ac:dyDescent="0.3">
      <c r="L203" s="30"/>
      <c r="M203" s="31"/>
    </row>
    <row r="204" spans="12:13" ht="18.600000000000001" x14ac:dyDescent="0.3">
      <c r="L204" s="30"/>
      <c r="M204" s="31"/>
    </row>
    <row r="205" spans="12:13" ht="18.600000000000001" x14ac:dyDescent="0.3">
      <c r="L205" s="30"/>
      <c r="M205" s="31"/>
    </row>
    <row r="206" spans="12:13" ht="18.600000000000001" x14ac:dyDescent="0.3">
      <c r="L206" s="30"/>
      <c r="M206" s="31"/>
    </row>
    <row r="207" spans="12:13" ht="18.600000000000001" x14ac:dyDescent="0.3">
      <c r="L207" s="30"/>
      <c r="M207" s="31"/>
    </row>
    <row r="208" spans="12:13" ht="18.600000000000001" x14ac:dyDescent="0.3">
      <c r="L208" s="30"/>
      <c r="M208" s="31"/>
    </row>
    <row r="209" spans="12:13" ht="18.600000000000001" x14ac:dyDescent="0.3">
      <c r="L209" s="30"/>
      <c r="M209" s="31"/>
    </row>
    <row r="210" spans="12:13" ht="18.600000000000001" x14ac:dyDescent="0.3">
      <c r="L210" s="30"/>
      <c r="M210" s="31"/>
    </row>
    <row r="211" spans="12:13" ht="18.600000000000001" x14ac:dyDescent="0.3">
      <c r="L211" s="30"/>
      <c r="M211" s="31"/>
    </row>
    <row r="212" spans="12:13" ht="18.600000000000001" x14ac:dyDescent="0.3">
      <c r="L212" s="30"/>
      <c r="M212" s="31"/>
    </row>
    <row r="213" spans="12:13" ht="18.600000000000001" x14ac:dyDescent="0.3">
      <c r="L213" s="30"/>
      <c r="M213" s="31"/>
    </row>
    <row r="214" spans="12:13" ht="18.600000000000001" x14ac:dyDescent="0.3">
      <c r="L214" s="30"/>
      <c r="M214" s="31"/>
    </row>
    <row r="215" spans="12:13" ht="18.600000000000001" x14ac:dyDescent="0.3">
      <c r="L215" s="30"/>
      <c r="M215" s="31"/>
    </row>
    <row r="216" spans="12:13" ht="18.600000000000001" x14ac:dyDescent="0.3">
      <c r="L216" s="30"/>
      <c r="M216" s="31"/>
    </row>
    <row r="217" spans="12:13" ht="18.600000000000001" x14ac:dyDescent="0.3">
      <c r="L217" s="30"/>
      <c r="M217" s="31"/>
    </row>
    <row r="218" spans="12:13" ht="18.600000000000001" x14ac:dyDescent="0.3">
      <c r="L218" s="30"/>
      <c r="M218" s="31"/>
    </row>
    <row r="219" spans="12:13" ht="18.600000000000001" x14ac:dyDescent="0.3">
      <c r="L219" s="30"/>
      <c r="M219" s="31"/>
    </row>
    <row r="220" spans="12:13" ht="18.600000000000001" x14ac:dyDescent="0.3">
      <c r="L220" s="30"/>
      <c r="M220" s="31"/>
    </row>
    <row r="221" spans="12:13" ht="18.600000000000001" x14ac:dyDescent="0.3">
      <c r="L221" s="30"/>
      <c r="M221" s="31"/>
    </row>
    <row r="222" spans="12:13" ht="18.600000000000001" x14ac:dyDescent="0.3">
      <c r="L222" s="30"/>
      <c r="M222" s="31"/>
    </row>
    <row r="223" spans="12:13" ht="18.600000000000001" x14ac:dyDescent="0.3">
      <c r="L223" s="30"/>
      <c r="M223" s="31"/>
    </row>
    <row r="224" spans="12:13" ht="18.600000000000001" x14ac:dyDescent="0.3">
      <c r="L224" s="30"/>
      <c r="M224" s="31"/>
    </row>
    <row r="225" spans="12:13" ht="18.600000000000001" x14ac:dyDescent="0.3">
      <c r="L225" s="30"/>
      <c r="M225" s="31"/>
    </row>
    <row r="226" spans="12:13" ht="18.600000000000001" x14ac:dyDescent="0.3">
      <c r="L226" s="30"/>
      <c r="M226" s="31"/>
    </row>
    <row r="227" spans="12:13" ht="18.600000000000001" x14ac:dyDescent="0.3">
      <c r="L227" s="30"/>
      <c r="M227" s="31"/>
    </row>
    <row r="228" spans="12:13" ht="18.600000000000001" x14ac:dyDescent="0.3">
      <c r="L228" s="30"/>
      <c r="M228" s="31"/>
    </row>
    <row r="229" spans="12:13" ht="18.600000000000001" x14ac:dyDescent="0.3">
      <c r="L229" s="30"/>
      <c r="M229" s="31"/>
    </row>
    <row r="230" spans="12:13" ht="18.600000000000001" x14ac:dyDescent="0.3">
      <c r="L230" s="30"/>
      <c r="M230" s="31"/>
    </row>
    <row r="231" spans="12:13" ht="18.600000000000001" x14ac:dyDescent="0.3">
      <c r="L231" s="30"/>
      <c r="M231" s="31"/>
    </row>
    <row r="232" spans="12:13" ht="18.600000000000001" x14ac:dyDescent="0.3">
      <c r="L232" s="30"/>
      <c r="M232" s="31"/>
    </row>
    <row r="233" spans="12:13" ht="18.600000000000001" x14ac:dyDescent="0.3">
      <c r="L233" s="30"/>
      <c r="M233" s="31"/>
    </row>
    <row r="234" spans="12:13" ht="18.600000000000001" x14ac:dyDescent="0.3">
      <c r="L234" s="30"/>
      <c r="M234" s="31"/>
    </row>
    <row r="235" spans="12:13" ht="18.600000000000001" x14ac:dyDescent="0.3">
      <c r="L235" s="30"/>
      <c r="M235" s="31"/>
    </row>
    <row r="236" spans="12:13" ht="18.600000000000001" x14ac:dyDescent="0.3">
      <c r="L236" s="30"/>
      <c r="M236" s="31"/>
    </row>
    <row r="237" spans="12:13" ht="18.600000000000001" x14ac:dyDescent="0.3">
      <c r="L237" s="30"/>
      <c r="M237" s="31"/>
    </row>
    <row r="238" spans="12:13" ht="18.600000000000001" x14ac:dyDescent="0.3">
      <c r="L238" s="30"/>
      <c r="M238" s="31"/>
    </row>
    <row r="239" spans="12:13" ht="18.600000000000001" x14ac:dyDescent="0.3">
      <c r="L239" s="30"/>
      <c r="M239" s="31"/>
    </row>
    <row r="240" spans="12:13" ht="18.600000000000001" x14ac:dyDescent="0.3">
      <c r="L240" s="30"/>
      <c r="M240" s="31"/>
    </row>
    <row r="241" spans="12:13" ht="18.600000000000001" x14ac:dyDescent="0.3">
      <c r="L241" s="30"/>
      <c r="M241" s="31"/>
    </row>
    <row r="242" spans="12:13" ht="18.600000000000001" x14ac:dyDescent="0.3">
      <c r="L242" s="30"/>
      <c r="M242" s="31"/>
    </row>
    <row r="243" spans="12:13" ht="18.600000000000001" x14ac:dyDescent="0.3">
      <c r="L243" s="30"/>
      <c r="M243" s="31"/>
    </row>
    <row r="244" spans="12:13" ht="18.600000000000001" x14ac:dyDescent="0.3">
      <c r="L244" s="30"/>
      <c r="M244" s="31"/>
    </row>
    <row r="245" spans="12:13" ht="18.600000000000001" x14ac:dyDescent="0.3">
      <c r="L245" s="30"/>
      <c r="M245" s="31"/>
    </row>
    <row r="246" spans="12:13" ht="18.600000000000001" x14ac:dyDescent="0.3">
      <c r="L246" s="30"/>
      <c r="M246" s="31"/>
    </row>
    <row r="247" spans="12:13" ht="18.600000000000001" x14ac:dyDescent="0.3">
      <c r="L247" s="30"/>
      <c r="M247" s="31"/>
    </row>
    <row r="248" spans="12:13" ht="18.600000000000001" x14ac:dyDescent="0.3">
      <c r="L248" s="30"/>
      <c r="M248" s="31"/>
    </row>
    <row r="249" spans="12:13" ht="18.600000000000001" x14ac:dyDescent="0.3">
      <c r="L249" s="30"/>
      <c r="M249" s="31"/>
    </row>
    <row r="250" spans="12:13" ht="18.600000000000001" x14ac:dyDescent="0.3">
      <c r="L250" s="30"/>
      <c r="M250" s="31"/>
    </row>
    <row r="251" spans="12:13" ht="18.600000000000001" x14ac:dyDescent="0.3">
      <c r="L251" s="30"/>
      <c r="M251" s="31"/>
    </row>
    <row r="252" spans="12:13" ht="18.600000000000001" x14ac:dyDescent="0.3">
      <c r="L252" s="30"/>
      <c r="M252" s="31"/>
    </row>
    <row r="253" spans="12:13" ht="18.600000000000001" x14ac:dyDescent="0.3">
      <c r="L253" s="30"/>
      <c r="M253" s="31"/>
    </row>
    <row r="254" spans="12:13" ht="18.600000000000001" x14ac:dyDescent="0.3">
      <c r="L254" s="30"/>
      <c r="M254" s="31"/>
    </row>
    <row r="255" spans="12:13" ht="18.600000000000001" x14ac:dyDescent="0.3">
      <c r="L255" s="30"/>
      <c r="M255" s="31"/>
    </row>
    <row r="256" spans="12:13" ht="18.600000000000001" x14ac:dyDescent="0.3">
      <c r="L256" s="30"/>
      <c r="M256" s="31"/>
    </row>
    <row r="257" spans="12:13" ht="18.600000000000001" x14ac:dyDescent="0.3">
      <c r="L257" s="30"/>
      <c r="M257" s="31"/>
    </row>
    <row r="258" spans="12:13" ht="18.600000000000001" x14ac:dyDescent="0.3">
      <c r="L258" s="30"/>
      <c r="M258" s="31"/>
    </row>
    <row r="259" spans="12:13" ht="18.600000000000001" x14ac:dyDescent="0.3">
      <c r="L259" s="30"/>
      <c r="M259" s="31"/>
    </row>
    <row r="260" spans="12:13" ht="18.600000000000001" x14ac:dyDescent="0.3">
      <c r="L260" s="30"/>
      <c r="M260" s="31"/>
    </row>
    <row r="261" spans="12:13" ht="18.600000000000001" x14ac:dyDescent="0.3">
      <c r="L261" s="30"/>
      <c r="M261" s="31"/>
    </row>
    <row r="262" spans="12:13" ht="18.600000000000001" x14ac:dyDescent="0.3">
      <c r="L262" s="30"/>
      <c r="M262" s="31"/>
    </row>
    <row r="263" spans="12:13" ht="18.600000000000001" x14ac:dyDescent="0.3">
      <c r="L263" s="30"/>
      <c r="M263" s="31"/>
    </row>
    <row r="264" spans="12:13" ht="18.600000000000001" x14ac:dyDescent="0.3">
      <c r="L264" s="30"/>
      <c r="M264" s="31"/>
    </row>
    <row r="265" spans="12:13" ht="18.600000000000001" x14ac:dyDescent="0.3">
      <c r="L265" s="30"/>
      <c r="M265" s="31"/>
    </row>
    <row r="266" spans="12:13" ht="18.600000000000001" x14ac:dyDescent="0.3">
      <c r="L266" s="30"/>
      <c r="M266" s="31"/>
    </row>
    <row r="267" spans="12:13" ht="18.600000000000001" x14ac:dyDescent="0.3">
      <c r="L267" s="30"/>
      <c r="M267" s="31"/>
    </row>
    <row r="268" spans="12:13" ht="18.600000000000001" x14ac:dyDescent="0.3">
      <c r="L268" s="30"/>
      <c r="M268" s="31"/>
    </row>
    <row r="269" spans="12:13" ht="18.600000000000001" x14ac:dyDescent="0.3">
      <c r="L269" s="30"/>
      <c r="M269" s="31"/>
    </row>
    <row r="270" spans="12:13" ht="18.600000000000001" x14ac:dyDescent="0.3">
      <c r="L270" s="30"/>
      <c r="M270" s="31"/>
    </row>
    <row r="271" spans="12:13" ht="18.600000000000001" x14ac:dyDescent="0.3">
      <c r="L271" s="30"/>
      <c r="M271" s="31"/>
    </row>
    <row r="272" spans="12:13" ht="18.600000000000001" x14ac:dyDescent="0.3">
      <c r="L272" s="30"/>
      <c r="M272" s="31"/>
    </row>
    <row r="273" spans="12:13" ht="18.600000000000001" x14ac:dyDescent="0.3">
      <c r="L273" s="30"/>
      <c r="M273" s="31"/>
    </row>
    <row r="274" spans="12:13" ht="18.600000000000001" x14ac:dyDescent="0.3">
      <c r="L274" s="30"/>
      <c r="M274" s="31"/>
    </row>
    <row r="275" spans="12:13" ht="18.600000000000001" x14ac:dyDescent="0.3">
      <c r="L275" s="30"/>
      <c r="M275" s="31"/>
    </row>
    <row r="276" spans="12:13" ht="18.600000000000001" x14ac:dyDescent="0.3">
      <c r="L276" s="30"/>
      <c r="M276" s="31"/>
    </row>
    <row r="277" spans="12:13" ht="18.600000000000001" x14ac:dyDescent="0.3">
      <c r="L277" s="30"/>
      <c r="M277" s="31"/>
    </row>
    <row r="278" spans="12:13" ht="18.600000000000001" x14ac:dyDescent="0.3">
      <c r="L278" s="30"/>
      <c r="M278" s="31"/>
    </row>
    <row r="279" spans="12:13" ht="18.600000000000001" x14ac:dyDescent="0.3">
      <c r="L279" s="30"/>
      <c r="M279" s="31"/>
    </row>
    <row r="280" spans="12:13" ht="18.600000000000001" x14ac:dyDescent="0.3">
      <c r="L280" s="30"/>
      <c r="M280" s="31"/>
    </row>
    <row r="281" spans="12:13" ht="18.600000000000001" x14ac:dyDescent="0.3">
      <c r="L281" s="30"/>
      <c r="M281" s="31"/>
    </row>
    <row r="282" spans="12:13" ht="18.600000000000001" x14ac:dyDescent="0.3">
      <c r="L282" s="30"/>
      <c r="M282" s="31"/>
    </row>
    <row r="283" spans="12:13" ht="18.600000000000001" x14ac:dyDescent="0.3">
      <c r="L283" s="30"/>
      <c r="M283" s="31"/>
    </row>
    <row r="284" spans="12:13" ht="18.600000000000001" x14ac:dyDescent="0.3">
      <c r="L284" s="30"/>
      <c r="M284" s="31"/>
    </row>
    <row r="285" spans="12:13" ht="18.600000000000001" x14ac:dyDescent="0.3">
      <c r="L285" s="30"/>
      <c r="M285" s="31"/>
    </row>
    <row r="286" spans="12:13" ht="18.600000000000001" x14ac:dyDescent="0.3">
      <c r="L286" s="30"/>
      <c r="M286" s="31"/>
    </row>
    <row r="287" spans="12:13" ht="18.600000000000001" x14ac:dyDescent="0.3">
      <c r="L287" s="30"/>
      <c r="M287" s="31"/>
    </row>
    <row r="288" spans="12:13" ht="18.600000000000001" x14ac:dyDescent="0.3">
      <c r="L288" s="30"/>
      <c r="M288" s="31"/>
    </row>
    <row r="289" spans="12:13" ht="18.600000000000001" x14ac:dyDescent="0.3">
      <c r="L289" s="30"/>
      <c r="M289" s="31"/>
    </row>
    <row r="290" spans="12:13" ht="18.600000000000001" x14ac:dyDescent="0.3">
      <c r="L290" s="30"/>
      <c r="M290" s="31"/>
    </row>
    <row r="291" spans="12:13" ht="18.600000000000001" x14ac:dyDescent="0.3">
      <c r="L291" s="30"/>
      <c r="M291" s="31"/>
    </row>
    <row r="292" spans="12:13" ht="18.600000000000001" x14ac:dyDescent="0.3">
      <c r="L292" s="30"/>
      <c r="M292" s="31"/>
    </row>
    <row r="293" spans="12:13" ht="18.600000000000001" x14ac:dyDescent="0.3">
      <c r="L293" s="30"/>
      <c r="M293" s="31"/>
    </row>
    <row r="294" spans="12:13" ht="18.600000000000001" x14ac:dyDescent="0.3">
      <c r="L294" s="30"/>
      <c r="M294" s="31"/>
    </row>
    <row r="295" spans="12:13" ht="18.600000000000001" x14ac:dyDescent="0.3">
      <c r="L295" s="30"/>
      <c r="M295" s="31"/>
    </row>
    <row r="296" spans="12:13" ht="18.600000000000001" x14ac:dyDescent="0.3">
      <c r="L296" s="30"/>
      <c r="M296" s="31"/>
    </row>
    <row r="297" spans="12:13" ht="18.600000000000001" x14ac:dyDescent="0.3">
      <c r="L297" s="30"/>
      <c r="M297" s="31"/>
    </row>
    <row r="298" spans="12:13" ht="18.600000000000001" x14ac:dyDescent="0.3">
      <c r="L298" s="30"/>
      <c r="M298" s="31"/>
    </row>
    <row r="299" spans="12:13" ht="18.600000000000001" x14ac:dyDescent="0.3">
      <c r="L299" s="30"/>
      <c r="M299" s="31"/>
    </row>
    <row r="300" spans="12:13" ht="18.600000000000001" x14ac:dyDescent="0.3">
      <c r="L300" s="30"/>
      <c r="M300" s="31"/>
    </row>
    <row r="301" spans="12:13" ht="18.600000000000001" x14ac:dyDescent="0.3">
      <c r="L301" s="30"/>
      <c r="M301" s="31"/>
    </row>
    <row r="302" spans="12:13" ht="18.600000000000001" x14ac:dyDescent="0.3">
      <c r="L302" s="30"/>
      <c r="M302" s="31"/>
    </row>
    <row r="303" spans="12:13" ht="18.600000000000001" x14ac:dyDescent="0.3">
      <c r="L303" s="30"/>
      <c r="M303" s="31"/>
    </row>
    <row r="304" spans="12:13" ht="18.600000000000001" x14ac:dyDescent="0.3">
      <c r="L304" s="30"/>
      <c r="M304" s="31"/>
    </row>
    <row r="305" spans="12:13" ht="18.600000000000001" x14ac:dyDescent="0.3">
      <c r="L305" s="30"/>
      <c r="M305" s="31"/>
    </row>
    <row r="306" spans="12:13" ht="18.600000000000001" x14ac:dyDescent="0.3">
      <c r="L306" s="30"/>
      <c r="M306" s="31"/>
    </row>
    <row r="307" spans="12:13" ht="18.600000000000001" x14ac:dyDescent="0.3">
      <c r="L307" s="30"/>
      <c r="M307" s="31"/>
    </row>
    <row r="308" spans="12:13" ht="18.600000000000001" x14ac:dyDescent="0.3">
      <c r="L308" s="30"/>
      <c r="M308" s="31"/>
    </row>
    <row r="309" spans="12:13" ht="18.600000000000001" x14ac:dyDescent="0.3">
      <c r="L309" s="30"/>
      <c r="M309" s="31"/>
    </row>
    <row r="310" spans="12:13" ht="18.600000000000001" x14ac:dyDescent="0.3">
      <c r="L310" s="30"/>
      <c r="M310" s="31"/>
    </row>
    <row r="311" spans="12:13" ht="18.600000000000001" x14ac:dyDescent="0.3">
      <c r="L311" s="30"/>
      <c r="M311" s="31"/>
    </row>
    <row r="312" spans="12:13" ht="18.600000000000001" x14ac:dyDescent="0.3">
      <c r="L312" s="30"/>
      <c r="M312" s="31"/>
    </row>
    <row r="313" spans="12:13" ht="18.600000000000001" x14ac:dyDescent="0.3">
      <c r="L313" s="30"/>
      <c r="M313" s="31"/>
    </row>
    <row r="314" spans="12:13" ht="18.600000000000001" x14ac:dyDescent="0.3">
      <c r="L314" s="30"/>
      <c r="M314" s="31"/>
    </row>
    <row r="315" spans="12:13" ht="18.600000000000001" x14ac:dyDescent="0.3">
      <c r="L315" s="30"/>
      <c r="M315" s="31"/>
    </row>
    <row r="316" spans="12:13" ht="18.600000000000001" x14ac:dyDescent="0.3">
      <c r="L316" s="30"/>
      <c r="M316" s="31"/>
    </row>
    <row r="317" spans="12:13" ht="18.600000000000001" x14ac:dyDescent="0.3">
      <c r="L317" s="30"/>
      <c r="M317" s="31"/>
    </row>
    <row r="318" spans="12:13" ht="18.600000000000001" x14ac:dyDescent="0.3">
      <c r="L318" s="30"/>
      <c r="M318" s="31"/>
    </row>
    <row r="319" spans="12:13" ht="18.600000000000001" x14ac:dyDescent="0.3">
      <c r="L319" s="30"/>
      <c r="M319" s="31"/>
    </row>
    <row r="320" spans="12:13" ht="18.600000000000001" x14ac:dyDescent="0.3">
      <c r="L320" s="30"/>
      <c r="M320" s="31"/>
    </row>
    <row r="321" spans="12:13" ht="18.600000000000001" x14ac:dyDescent="0.3">
      <c r="L321" s="30"/>
      <c r="M321" s="31"/>
    </row>
    <row r="322" spans="12:13" ht="18.600000000000001" x14ac:dyDescent="0.3">
      <c r="L322" s="30"/>
      <c r="M322" s="31"/>
    </row>
    <row r="323" spans="12:13" ht="18.600000000000001" x14ac:dyDescent="0.3">
      <c r="L323" s="30"/>
      <c r="M323" s="31"/>
    </row>
    <row r="324" spans="12:13" ht="18.600000000000001" x14ac:dyDescent="0.3">
      <c r="L324" s="30"/>
      <c r="M324" s="31"/>
    </row>
    <row r="325" spans="12:13" ht="18.600000000000001" x14ac:dyDescent="0.3">
      <c r="L325" s="30"/>
      <c r="M325" s="31"/>
    </row>
    <row r="326" spans="12:13" ht="18.600000000000001" x14ac:dyDescent="0.3">
      <c r="L326" s="30"/>
      <c r="M326" s="31"/>
    </row>
    <row r="327" spans="12:13" ht="18.600000000000001" x14ac:dyDescent="0.3">
      <c r="L327" s="30"/>
      <c r="M327" s="31"/>
    </row>
    <row r="328" spans="12:13" ht="18.600000000000001" x14ac:dyDescent="0.3">
      <c r="L328" s="30"/>
      <c r="M328" s="31"/>
    </row>
    <row r="329" spans="12:13" ht="18.600000000000001" x14ac:dyDescent="0.3">
      <c r="L329" s="30"/>
      <c r="M329" s="31"/>
    </row>
    <row r="330" spans="12:13" ht="18.600000000000001" x14ac:dyDescent="0.3">
      <c r="L330" s="30"/>
      <c r="M330" s="31"/>
    </row>
    <row r="331" spans="12:13" ht="18.600000000000001" x14ac:dyDescent="0.3">
      <c r="L331" s="30"/>
      <c r="M331" s="31"/>
    </row>
    <row r="332" spans="12:13" ht="18.600000000000001" x14ac:dyDescent="0.3">
      <c r="L332" s="30"/>
      <c r="M332" s="31"/>
    </row>
    <row r="333" spans="12:13" ht="18.600000000000001" x14ac:dyDescent="0.3">
      <c r="L333" s="30"/>
      <c r="M333" s="31"/>
    </row>
    <row r="334" spans="12:13" ht="18.600000000000001" x14ac:dyDescent="0.3">
      <c r="L334" s="30"/>
      <c r="M334" s="31"/>
    </row>
    <row r="335" spans="12:13" ht="18.600000000000001" x14ac:dyDescent="0.3">
      <c r="L335" s="30"/>
      <c r="M335" s="31"/>
    </row>
    <row r="336" spans="12:13" ht="18.600000000000001" x14ac:dyDescent="0.3">
      <c r="L336" s="30"/>
      <c r="M336" s="31"/>
    </row>
    <row r="337" spans="12:13" ht="18.600000000000001" x14ac:dyDescent="0.3">
      <c r="L337" s="30"/>
      <c r="M337" s="31"/>
    </row>
    <row r="338" spans="12:13" ht="18.600000000000001" x14ac:dyDescent="0.3">
      <c r="L338" s="30"/>
      <c r="M338" s="31"/>
    </row>
    <row r="339" spans="12:13" ht="18.600000000000001" x14ac:dyDescent="0.3">
      <c r="L339" s="30"/>
      <c r="M339" s="31"/>
    </row>
    <row r="340" spans="12:13" ht="18.600000000000001" x14ac:dyDescent="0.3">
      <c r="L340" s="30"/>
      <c r="M340" s="31"/>
    </row>
    <row r="341" spans="12:13" ht="18.600000000000001" x14ac:dyDescent="0.3">
      <c r="L341" s="30"/>
      <c r="M341" s="31"/>
    </row>
    <row r="342" spans="12:13" ht="18.600000000000001" x14ac:dyDescent="0.3">
      <c r="L342" s="30"/>
      <c r="M342" s="31"/>
    </row>
    <row r="343" spans="12:13" ht="18.600000000000001" x14ac:dyDescent="0.3">
      <c r="L343" s="30"/>
      <c r="M343" s="31"/>
    </row>
    <row r="344" spans="12:13" ht="18.600000000000001" x14ac:dyDescent="0.3">
      <c r="L344" s="30"/>
      <c r="M344" s="31"/>
    </row>
    <row r="345" spans="12:13" ht="18.600000000000001" x14ac:dyDescent="0.3">
      <c r="L345" s="30"/>
      <c r="M345" s="31"/>
    </row>
    <row r="346" spans="12:13" ht="18.600000000000001" x14ac:dyDescent="0.3">
      <c r="L346" s="30"/>
      <c r="M346" s="31"/>
    </row>
    <row r="347" spans="12:13" ht="18.600000000000001" x14ac:dyDescent="0.3">
      <c r="L347" s="30"/>
      <c r="M347" s="31"/>
    </row>
    <row r="348" spans="12:13" ht="18.600000000000001" x14ac:dyDescent="0.3">
      <c r="L348" s="30"/>
      <c r="M348" s="31"/>
    </row>
    <row r="349" spans="12:13" ht="18.600000000000001" x14ac:dyDescent="0.3">
      <c r="L349" s="30"/>
      <c r="M349" s="31"/>
    </row>
    <row r="350" spans="12:13" ht="18.600000000000001" x14ac:dyDescent="0.3">
      <c r="L350" s="30"/>
    </row>
    <row r="351" spans="12:13" ht="18.600000000000001" x14ac:dyDescent="0.3">
      <c r="L351" s="30"/>
    </row>
    <row r="352" spans="12:13" ht="18.600000000000001" x14ac:dyDescent="0.3">
      <c r="L352" s="30"/>
    </row>
    <row r="353" spans="12:12" ht="18.600000000000001" x14ac:dyDescent="0.3">
      <c r="L353" s="30"/>
    </row>
  </sheetData>
  <sheetProtection algorithmName="SHA-512" hashValue="OlBYBCWGo2mVhrCEaUG1atJN6tM1wnlcLoz155MdMh/FNudt29iL7BcvtMfUQEVtVBzOvAvZoMW+CDex1JzAIQ==" saltValue="d3h6qONdCac4dFyEzTnR5g==" spinCount="100000" sheet="1" objects="1" scenarios="1"/>
  <conditionalFormatting sqref="M5:M100">
    <cfRule type="cellIs" dxfId="33" priority="4" operator="equal">
      <formula>0</formula>
    </cfRule>
    <cfRule type="cellIs" dxfId="32" priority="5" operator="lessThan">
      <formula>0</formula>
    </cfRule>
    <cfRule type="notContainsBlanks" dxfId="31" priority="6">
      <formula>LEN(TRIM(M5))&gt;0</formula>
    </cfRule>
  </conditionalFormatting>
  <conditionalFormatting sqref="D2">
    <cfRule type="cellIs" dxfId="30" priority="1" operator="equal">
      <formula>0</formula>
    </cfRule>
    <cfRule type="cellIs" dxfId="29" priority="2" operator="lessThan">
      <formula>0</formula>
    </cfRule>
    <cfRule type="notContainsBlanks" dxfId="28" priority="3">
      <formula>LEN(TRIM(D2))&gt;0</formula>
    </cfRule>
  </conditionalFormatting>
  <dataValidations count="7">
    <dataValidation allowBlank="1" showInputMessage="1" showErrorMessage="1" promptTitle="Sport PostTest Data" prompt="Enter Sport PostTest Data Here" sqref="J15:J100" xr:uid="{95FAFA0C-CB43-4478-8718-2052CEF72662}"/>
    <dataValidation allowBlank="1" showInputMessage="1" showErrorMessage="1" promptTitle="Sport PreTest Data" prompt="Enter Sport PreTest Data Here_x000a_" sqref="J5:J14 I5:I100" xr:uid="{DA89803F-4827-4D8D-A5C4-474C27FB26E8}"/>
    <dataValidation allowBlank="1" showInputMessage="1" showErrorMessage="1" promptTitle="S&amp;C PostTest Data" prompt="Enter S&amp;C PostTest Data Here" sqref="G5:G100" xr:uid="{1E2F5A5E-B423-4152-B018-3D81243029E0}"/>
    <dataValidation allowBlank="1" showInputMessage="1" showErrorMessage="1" promptTitle="S&amp;C PreTest Data" prompt="Enter S&amp;C PreTest Data Here" sqref="F5:F100" xr:uid="{A0CBE003-D9DF-41C4-8C4B-5212DCAD12D6}"/>
    <dataValidation allowBlank="1" showInputMessage="1" showErrorMessage="1" promptTitle="PostTest Date" prompt="Enter Post Test Date Here_x000a_" sqref="D5:D100" xr:uid="{8A81489F-42CC-466D-985B-87241AB631E2}"/>
    <dataValidation allowBlank="1" showInputMessage="1" showErrorMessage="1" promptTitle="PreTest Date" prompt="Enter PreTest Date Here_x000a_" sqref="C5:C100" xr:uid="{D56AE355-9E0C-44F3-8660-49FAE7268241}"/>
    <dataValidation allowBlank="1" showInputMessage="1" showErrorMessage="1" promptTitle="Name" prompt="Enter Unique Name Here_x000a_" sqref="B5:B100" xr:uid="{2E35AAFD-4CB0-4CAF-A459-2BFDD855BA57}"/>
  </dataValidations>
  <pageMargins left="0.25" right="0.25" top="0.75" bottom="0.75" header="0.3" footer="0.3"/>
  <pageSetup scale="53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FB42-B78E-41A6-A7E8-C3070060A0D5}">
  <sheetPr>
    <pageSetUpPr fitToPage="1"/>
  </sheetPr>
  <dimension ref="B1:X519"/>
  <sheetViews>
    <sheetView tabSelected="1" zoomScale="55" zoomScaleNormal="90" workbookViewId="0">
      <selection activeCell="Q20" sqref="Q20"/>
    </sheetView>
  </sheetViews>
  <sheetFormatPr defaultColWidth="9.21875" defaultRowHeight="15" x14ac:dyDescent="0.3"/>
  <cols>
    <col min="1" max="1" width="3.6640625" style="6" customWidth="1"/>
    <col min="2" max="2" width="18.6640625" style="5" customWidth="1"/>
    <col min="3" max="3" width="19.5546875" style="5" customWidth="1"/>
    <col min="4" max="4" width="18.6640625" style="5" customWidth="1"/>
    <col min="5" max="5" width="3.6640625" style="5" customWidth="1"/>
    <col min="6" max="7" width="18.6640625" style="5" customWidth="1"/>
    <col min="8" max="8" width="3.6640625" style="5" customWidth="1"/>
    <col min="9" max="10" width="18.6640625" style="5" customWidth="1"/>
    <col min="11" max="11" width="3.6640625" style="5" customWidth="1"/>
    <col min="12" max="12" width="18.6640625" style="34" customWidth="1"/>
    <col min="13" max="13" width="22.6640625" style="33" customWidth="1"/>
    <col min="14" max="14" width="3.6640625" style="6" customWidth="1"/>
    <col min="15" max="15" width="9.21875" style="6"/>
    <col min="16" max="16" width="56.6640625" style="6" customWidth="1"/>
    <col min="17" max="17" width="9.21875" style="6"/>
    <col min="18" max="18" width="20.44140625" style="6" customWidth="1"/>
    <col min="19" max="19" width="9.21875" style="6" customWidth="1"/>
    <col min="20" max="16384" width="9.21875" style="6"/>
  </cols>
  <sheetData>
    <row r="1" spans="2:24" ht="25.05" customHeight="1" thickBot="1" x14ac:dyDescent="0.35">
      <c r="L1" s="59"/>
      <c r="M1" s="60"/>
      <c r="N1" s="61"/>
      <c r="S1" s="10"/>
      <c r="T1" s="10"/>
      <c r="U1" s="10"/>
      <c r="V1" s="10"/>
      <c r="W1" s="10"/>
      <c r="X1" s="10"/>
    </row>
    <row r="2" spans="2:24" s="11" customFormat="1" ht="88.5" customHeight="1" thickBot="1" x14ac:dyDescent="0.55000000000000004">
      <c r="B2" s="62" t="s">
        <v>3</v>
      </c>
      <c r="C2" s="63"/>
      <c r="D2" s="54">
        <f>IFERROR(
((AVERAGE(tbl_example[Post Sport])-AVERAGE(tbl_example[Pre Sport]))/STDEV(tbl_example[Pre Sport]))
/
((AVERAGE(tbl_example[Post S&amp;C])-AVERAGE(tbl_example[Pre S&amp;C]))/STDEV(tbl_example[Pre S&amp;C])), "")</f>
        <v>1.067666529441486</v>
      </c>
      <c r="E2" s="64"/>
      <c r="F2" s="65" t="s">
        <v>4</v>
      </c>
      <c r="G2" s="66"/>
      <c r="H2" s="67"/>
      <c r="I2" s="68"/>
      <c r="J2" s="69" t="s">
        <v>5</v>
      </c>
      <c r="K2" s="70"/>
      <c r="L2" s="59"/>
      <c r="M2" s="60"/>
      <c r="O2" s="38"/>
      <c r="P2" s="35" t="s">
        <v>13</v>
      </c>
      <c r="Q2" s="36" t="s">
        <v>11</v>
      </c>
      <c r="R2" s="37"/>
      <c r="S2" s="12"/>
      <c r="T2" s="12"/>
      <c r="U2" s="12"/>
      <c r="V2" s="13"/>
      <c r="W2" s="13"/>
      <c r="X2" s="13"/>
    </row>
    <row r="3" spans="2:24" ht="25.05" customHeight="1" thickBot="1" x14ac:dyDescent="0.45">
      <c r="B3" s="71"/>
      <c r="C3" s="71"/>
      <c r="D3" s="72"/>
      <c r="E3" s="73"/>
      <c r="F3" s="74"/>
      <c r="G3" s="74"/>
      <c r="H3" s="73"/>
      <c r="I3" s="74"/>
      <c r="J3" s="74"/>
      <c r="K3" s="75"/>
      <c r="L3" s="76"/>
      <c r="M3" s="77"/>
      <c r="O3" s="39" t="s">
        <v>12</v>
      </c>
      <c r="P3" s="1"/>
      <c r="Q3" s="1"/>
      <c r="R3" s="40"/>
      <c r="S3" s="14"/>
      <c r="T3" s="14"/>
      <c r="U3" s="14"/>
      <c r="V3" s="14"/>
      <c r="W3" s="14"/>
      <c r="X3" s="10"/>
    </row>
    <row r="4" spans="2:24" s="5" customFormat="1" ht="49.8" thickBot="1" x14ac:dyDescent="0.45">
      <c r="B4" s="51" t="s">
        <v>0</v>
      </c>
      <c r="C4" s="52" t="s">
        <v>1</v>
      </c>
      <c r="D4" s="53" t="s">
        <v>2</v>
      </c>
      <c r="E4" s="8" t="s">
        <v>6</v>
      </c>
      <c r="F4" s="51" t="s">
        <v>20</v>
      </c>
      <c r="G4" s="53" t="s">
        <v>8</v>
      </c>
      <c r="H4" s="8" t="s">
        <v>7</v>
      </c>
      <c r="I4" s="51" t="s">
        <v>9</v>
      </c>
      <c r="J4" s="53" t="s">
        <v>10</v>
      </c>
      <c r="K4" s="78"/>
      <c r="L4" s="51" t="s">
        <v>0</v>
      </c>
      <c r="M4" s="79" t="s">
        <v>29</v>
      </c>
      <c r="O4" s="41" t="s">
        <v>14</v>
      </c>
      <c r="P4" s="2"/>
      <c r="Q4" s="2"/>
      <c r="R4" s="42"/>
      <c r="S4" s="15"/>
      <c r="T4" s="15"/>
      <c r="U4" s="15"/>
      <c r="V4" s="15"/>
      <c r="W4" s="15"/>
      <c r="X4" s="7"/>
    </row>
    <row r="5" spans="2:24" ht="19.5" customHeight="1" x14ac:dyDescent="0.4">
      <c r="B5" s="49" t="s">
        <v>23</v>
      </c>
      <c r="C5" s="50" t="s">
        <v>21</v>
      </c>
      <c r="D5" s="50" t="s">
        <v>22</v>
      </c>
      <c r="E5" s="9"/>
      <c r="F5" s="49">
        <v>135</v>
      </c>
      <c r="G5" s="49">
        <v>145</v>
      </c>
      <c r="H5" s="9"/>
      <c r="I5" s="49">
        <v>4.51</v>
      </c>
      <c r="J5" s="49">
        <v>7</v>
      </c>
      <c r="K5" s="48"/>
      <c r="L5" s="55" t="str">
        <f>IFERROR(IF(tbl_example[[#This Row],[Name]] &lt;&gt; "", tbl_example[[#This Row],[Name]],""), "")</f>
        <v>Example 1</v>
      </c>
      <c r="M5" s="56">
        <f>IFERROR(
((INDEX(tbl_example[Post Sport], MATCH(L5, tbl_example[Name], 0)) - INDEX(tbl_example[Pre Sport], MATCH(L5, tbl_example[Name], 0)))/STDEV(tbl_example[Pre Sport]))
/
((INDEX(tbl_example[Post S&amp;C], MATCH(L5, tbl_example[Name], 0)) - INDEX(tbl_example[Pre S&amp;C], MATCH(L5, tbl_example[Name], 0)))/STDEV(tbl_example[Pre S&amp;C]  )),
"")</f>
        <v>31.487076094869074</v>
      </c>
      <c r="O5" s="41" t="s">
        <v>15</v>
      </c>
      <c r="P5" s="3"/>
      <c r="Q5" s="2"/>
      <c r="R5" s="43"/>
      <c r="S5" s="16"/>
      <c r="T5" s="16"/>
      <c r="U5" s="16"/>
      <c r="V5" s="17"/>
      <c r="W5" s="17"/>
      <c r="X5" s="10"/>
    </row>
    <row r="6" spans="2:24" ht="19.5" customHeight="1" x14ac:dyDescent="0.4">
      <c r="B6" s="32" t="s">
        <v>24</v>
      </c>
      <c r="C6" s="32" t="s">
        <v>21</v>
      </c>
      <c r="D6" s="32" t="s">
        <v>22</v>
      </c>
      <c r="E6" s="9"/>
      <c r="F6" s="32">
        <v>283</v>
      </c>
      <c r="G6" s="32">
        <v>318</v>
      </c>
      <c r="H6" s="9"/>
      <c r="I6" s="32">
        <v>4.63</v>
      </c>
      <c r="J6" s="32">
        <v>3.84</v>
      </c>
      <c r="K6" s="48"/>
      <c r="L6" s="57" t="str">
        <f>IFERROR(IF(tbl_example[[#This Row],[Name]] &lt;&gt; "", tbl_example[[#This Row],[Name]],""), "")</f>
        <v>Example 2</v>
      </c>
      <c r="M6" s="58">
        <f>IFERROR(
((INDEX(tbl_example[Post Sport], MATCH(L6, tbl_example[Name], 0)) - INDEX(tbl_example[Pre Sport], MATCH(L6, tbl_example[Name], 0)))/STDEV(tbl_example[Pre Sport]))
/
((INDEX(tbl_example[Post S&amp;C], MATCH(L6, tbl_example[Name], 0)) - INDEX(tbl_example[Pre S&amp;C], MATCH(L6, tbl_example[Name], 0)))/STDEV(tbl_example[Pre S&amp;C]  )),
"")</f>
        <v>-2.8542501566203744</v>
      </c>
      <c r="O6" s="41" t="s">
        <v>30</v>
      </c>
      <c r="P6" s="3"/>
      <c r="Q6" s="3"/>
      <c r="R6" s="43"/>
      <c r="S6" s="18"/>
      <c r="T6" s="18"/>
      <c r="U6" s="16"/>
      <c r="V6" s="17"/>
      <c r="W6" s="17"/>
      <c r="X6" s="10"/>
    </row>
    <row r="7" spans="2:24" ht="19.5" customHeight="1" x14ac:dyDescent="0.4">
      <c r="B7" s="32" t="s">
        <v>25</v>
      </c>
      <c r="C7" s="32" t="s">
        <v>21</v>
      </c>
      <c r="D7" s="32" t="s">
        <v>22</v>
      </c>
      <c r="E7" s="9"/>
      <c r="F7" s="32">
        <v>232</v>
      </c>
      <c r="G7" s="32">
        <v>283</v>
      </c>
      <c r="H7" s="9"/>
      <c r="I7" s="32">
        <v>4.66</v>
      </c>
      <c r="J7" s="32">
        <v>4.9800000000000004</v>
      </c>
      <c r="K7" s="48"/>
      <c r="L7" s="57" t="str">
        <f>IFERROR(IF(tbl_example[[#This Row],[Name]] &lt;&gt; "", tbl_example[[#This Row],[Name]],""), "")</f>
        <v>Example 3</v>
      </c>
      <c r="M7" s="58">
        <f>IFERROR(
((INDEX(tbl_example[Post Sport], MATCH(L7, tbl_example[Name], 0)) - INDEX(tbl_example[Pre Sport], MATCH(L7, tbl_example[Name], 0)))/STDEV(tbl_example[Pre Sport]))
/
((INDEX(tbl_example[Post S&amp;C], MATCH(L7, tbl_example[Name], 0)) - INDEX(tbl_example[Pre S&amp;C], MATCH(L7, tbl_example[Name], 0)))/STDEV(tbl_example[Pre S&amp;C])),
"")</f>
        <v>0.79343762110072535</v>
      </c>
      <c r="O7" s="41" t="s">
        <v>31</v>
      </c>
      <c r="P7" s="3"/>
      <c r="Q7" s="2"/>
      <c r="R7" s="42"/>
      <c r="S7" s="17"/>
      <c r="T7" s="17"/>
      <c r="U7" s="16"/>
      <c r="V7" s="17"/>
      <c r="W7" s="17"/>
      <c r="X7" s="10"/>
    </row>
    <row r="8" spans="2:24" ht="19.5" customHeight="1" x14ac:dyDescent="0.4">
      <c r="B8" s="32" t="s">
        <v>26</v>
      </c>
      <c r="C8" s="32" t="s">
        <v>21</v>
      </c>
      <c r="D8" s="32" t="s">
        <v>22</v>
      </c>
      <c r="E8" s="9"/>
      <c r="F8" s="32">
        <v>249</v>
      </c>
      <c r="G8" s="32">
        <v>278</v>
      </c>
      <c r="H8" s="9"/>
      <c r="I8" s="32">
        <v>4.75</v>
      </c>
      <c r="J8" s="32">
        <v>4.6500000000000004</v>
      </c>
      <c r="K8" s="48"/>
      <c r="L8" s="57" t="str">
        <f>IFERROR(IF(tbl_example[[#This Row],[Name]] &lt;&gt; "", tbl_example[[#This Row],[Name]],""), "")</f>
        <v>Example 4</v>
      </c>
      <c r="M8" s="58">
        <f>IFERROR(
((INDEX(tbl_example[Post Sport], MATCH(L8, tbl_example[Name], 0)) - INDEX(tbl_example[Pre Sport], MATCH(L8, tbl_example[Name], 0)))/STDEV(tbl_example[Pre Sport]))
/
((INDEX(tbl_example[Post S&amp;C], MATCH(L8, tbl_example[Name], 0)) - INDEX(tbl_example[Pre S&amp;C], MATCH(L8, tbl_example[Name], 0)))/STDEV(tbl_example[Pre S&amp;C])),
"")</f>
        <v>-0.43604869263078461</v>
      </c>
      <c r="O8" s="41" t="s">
        <v>32</v>
      </c>
      <c r="P8" s="3"/>
      <c r="Q8" s="2"/>
      <c r="R8" s="42"/>
      <c r="S8" s="17"/>
      <c r="T8" s="17"/>
      <c r="U8" s="16"/>
      <c r="V8" s="17"/>
      <c r="W8" s="17"/>
      <c r="X8" s="10"/>
    </row>
    <row r="9" spans="2:24" ht="19.5" customHeight="1" x14ac:dyDescent="0.4">
      <c r="B9" s="32" t="s">
        <v>27</v>
      </c>
      <c r="C9" s="32" t="s">
        <v>21</v>
      </c>
      <c r="D9" s="32" t="s">
        <v>22</v>
      </c>
      <c r="E9" s="9"/>
      <c r="F9" s="32">
        <v>289</v>
      </c>
      <c r="G9" s="32">
        <v>301</v>
      </c>
      <c r="H9" s="9"/>
      <c r="I9" s="32">
        <v>4.43</v>
      </c>
      <c r="J9" s="32">
        <v>4.32</v>
      </c>
      <c r="K9" s="48"/>
      <c r="L9" s="57" t="str">
        <f>IFERROR(IF(tbl_example[[#This Row],[Name]] &lt;&gt; "", tbl_example[[#This Row],[Name]],""), "")</f>
        <v>Example 5</v>
      </c>
      <c r="M9" s="58">
        <f>IFERROR(
((INDEX(tbl_example[Post Sport], MATCH(L9, tbl_example[Name], 0)) - INDEX(tbl_example[Pre Sport], MATCH(L9, tbl_example[Name], 0)))/STDEV(tbl_example[Pre Sport]))
/
((INDEX(tbl_example[Post S&amp;C], MATCH(L9, tbl_example[Name], 0)) - INDEX(tbl_example[Pre S&amp;C], MATCH(L9, tbl_example[Name], 0)))/STDEV(tbl_example[Pre S&amp;C])),
"")</f>
        <v>-1.1591627745768338</v>
      </c>
      <c r="O9" s="41" t="s">
        <v>33</v>
      </c>
      <c r="P9" s="3"/>
      <c r="Q9" s="2"/>
      <c r="R9" s="42"/>
      <c r="S9" s="17"/>
      <c r="T9" s="17"/>
      <c r="U9" s="16"/>
      <c r="V9" s="17"/>
      <c r="W9" s="17"/>
      <c r="X9" s="10"/>
    </row>
    <row r="10" spans="2:24" ht="19.5" customHeight="1" x14ac:dyDescent="0.4">
      <c r="B10" s="32" t="s">
        <v>28</v>
      </c>
      <c r="C10" s="32" t="s">
        <v>21</v>
      </c>
      <c r="D10" s="32" t="s">
        <v>22</v>
      </c>
      <c r="E10" s="9"/>
      <c r="F10" s="32">
        <v>285</v>
      </c>
      <c r="G10" s="32">
        <v>315</v>
      </c>
      <c r="H10" s="9"/>
      <c r="I10" s="32">
        <v>5.7</v>
      </c>
      <c r="J10" s="32">
        <v>5.3</v>
      </c>
      <c r="K10" s="48"/>
      <c r="L10" s="57" t="str">
        <f>IFERROR(IF(tbl_example[[#This Row],[Name]] &lt;&gt; "", tbl_example[[#This Row],[Name]],""), "")</f>
        <v>Example 6</v>
      </c>
      <c r="M10" s="58">
        <f>IFERROR(
((INDEX(tbl_example[Post Sport], MATCH(L10, tbl_example[Name], 0)) - INDEX(tbl_example[Pre Sport], MATCH(L10, tbl_example[Name], 0)))/STDEV(tbl_example[Pre Sport]))
/
((INDEX(tbl_example[Post S&amp;C], MATCH(L10, tbl_example[Name], 0)) - INDEX(tbl_example[Pre S&amp;C], MATCH(L10, tbl_example[Name], 0)))/STDEV(tbl_example[Pre S&amp;C])),
"")</f>
        <v>-1.6860549448390414</v>
      </c>
      <c r="O10" s="41" t="s">
        <v>16</v>
      </c>
      <c r="P10" s="3"/>
      <c r="Q10" s="3"/>
      <c r="R10" s="43"/>
      <c r="S10" s="18"/>
      <c r="T10" s="18"/>
      <c r="U10" s="16"/>
      <c r="V10" s="17"/>
      <c r="W10" s="17"/>
      <c r="X10" s="10"/>
    </row>
    <row r="11" spans="2:24" ht="19.5" customHeight="1" x14ac:dyDescent="0.4">
      <c r="B11" s="32"/>
      <c r="C11" s="32"/>
      <c r="D11" s="32"/>
      <c r="E11" s="9"/>
      <c r="F11" s="32"/>
      <c r="G11" s="32"/>
      <c r="H11" s="9"/>
      <c r="I11" s="32"/>
      <c r="J11" s="32"/>
      <c r="K11" s="80"/>
      <c r="L11" s="57" t="str">
        <f>IFERROR(IF(tbl_example[[#This Row],[Name]] &lt;&gt; "", tbl_example[[#This Row],[Name]],""), "")</f>
        <v/>
      </c>
      <c r="M11" s="58" t="str">
        <f>IFERROR(
((INDEX(tbl_example[Post Sport], MATCH(L11, tbl_example[Name], 0)) - INDEX(tbl_example[Pre Sport], MATCH(L11, tbl_example[Name], 0)))/STDEV(tbl_example[Pre Sport]))
/
((INDEX(tbl_example[Post S&amp;C], MATCH(L11, tbl_example[Name], 0)) - INDEX(tbl_example[Pre S&amp;C], MATCH(L11, tbl_example[Name], 0)))/STDEV(tbl_example[Pre S&amp;C])),
"")</f>
        <v/>
      </c>
      <c r="O11" s="41" t="s">
        <v>17</v>
      </c>
      <c r="P11" s="4"/>
      <c r="Q11" s="4"/>
      <c r="R11" s="44"/>
      <c r="S11" s="14"/>
      <c r="T11" s="14"/>
      <c r="U11" s="14"/>
      <c r="V11" s="17"/>
      <c r="W11" s="17"/>
      <c r="X11" s="10"/>
    </row>
    <row r="12" spans="2:24" ht="18.75" customHeight="1" x14ac:dyDescent="0.4">
      <c r="B12" s="32"/>
      <c r="C12" s="32"/>
      <c r="D12" s="32"/>
      <c r="E12" s="9"/>
      <c r="F12" s="32"/>
      <c r="G12" s="32"/>
      <c r="H12" s="9"/>
      <c r="I12" s="32"/>
      <c r="J12" s="32"/>
      <c r="K12" s="80"/>
      <c r="L12" s="57" t="str">
        <f>IFERROR(IF(tbl_example[[#This Row],[Name]] &lt;&gt; "", tbl_example[[#This Row],[Name]],""), "")</f>
        <v/>
      </c>
      <c r="M12" s="58" t="str">
        <f>IFERROR(
((INDEX(tbl_example[Post Sport], MATCH(L12, tbl_example[Name], 0)) - INDEX(tbl_example[Pre Sport], MATCH(L12, tbl_example[Name], 0)))/STDEV(tbl_example[Pre Sport]))
/
((INDEX(tbl_example[Post S&amp;C], MATCH(L12, tbl_example[Name], 0)) - INDEX(tbl_example[Pre S&amp;C], MATCH(L12, tbl_example[Name], 0)))/STDEV(tbl_example[Pre S&amp;C])),
"")</f>
        <v/>
      </c>
      <c r="O12" s="41" t="s">
        <v>18</v>
      </c>
      <c r="P12" s="2"/>
      <c r="Q12" s="2"/>
      <c r="R12" s="42"/>
      <c r="S12" s="17"/>
      <c r="T12" s="17"/>
      <c r="U12" s="17"/>
      <c r="V12" s="17"/>
      <c r="W12" s="17"/>
      <c r="X12" s="10"/>
    </row>
    <row r="13" spans="2:24" ht="22.2" thickBot="1" x14ac:dyDescent="0.45">
      <c r="B13" s="32"/>
      <c r="C13" s="32"/>
      <c r="D13" s="32"/>
      <c r="E13" s="9"/>
      <c r="F13" s="32"/>
      <c r="G13" s="32"/>
      <c r="H13" s="9"/>
      <c r="I13" s="32"/>
      <c r="J13" s="32"/>
      <c r="K13" s="80"/>
      <c r="L13" s="57" t="str">
        <f>IFERROR(IF(tbl_example[[#This Row],[Name]] &lt;&gt; "", tbl_example[[#This Row],[Name]],""), "")</f>
        <v/>
      </c>
      <c r="M13" s="58" t="str">
        <f>IFERROR(
((INDEX(tbl_example[Post Sport], MATCH(L13, tbl_example[Name], 0)) - INDEX(tbl_example[Pre Sport], MATCH(L13, tbl_example[Name], 0)))/STDEV(tbl_example[Pre Sport]))
/
((INDEX(tbl_example[Post S&amp;C], MATCH(L13, tbl_example[Name], 0)) - INDEX(tbl_example[Pre S&amp;C], MATCH(L13, tbl_example[Name], 0)))/STDEV(tbl_example[Pre S&amp;C])),
"")</f>
        <v/>
      </c>
      <c r="O13" s="45" t="s">
        <v>19</v>
      </c>
      <c r="P13" s="46"/>
      <c r="Q13" s="46"/>
      <c r="R13" s="47"/>
      <c r="S13" s="17"/>
      <c r="T13" s="17"/>
      <c r="U13" s="17"/>
      <c r="V13" s="17"/>
      <c r="W13" s="17"/>
      <c r="X13" s="10"/>
    </row>
    <row r="14" spans="2:24" ht="19.8" x14ac:dyDescent="0.35">
      <c r="B14" s="32"/>
      <c r="C14" s="32"/>
      <c r="D14" s="32"/>
      <c r="E14" s="9"/>
      <c r="F14" s="32"/>
      <c r="G14" s="32"/>
      <c r="H14" s="9"/>
      <c r="I14" s="32"/>
      <c r="J14" s="32"/>
      <c r="K14" s="80"/>
      <c r="L14" s="57" t="str">
        <f>IFERROR(IF(tbl_example[[#This Row],[Name]] &lt;&gt; "", tbl_example[[#This Row],[Name]],""), "")</f>
        <v/>
      </c>
      <c r="M14" s="58" t="str">
        <f>IFERROR(
((INDEX(tbl_example[Post Sport], MATCH(L14, tbl_example[Name], 0)) - INDEX(tbl_example[Pre Sport], MATCH(L14, tbl_example[Name], 0)))/STDEV(tbl_example[Pre Sport]))
/
((INDEX(tbl_example[Post S&amp;C], MATCH(L14, tbl_example[Name], 0)) - INDEX(tbl_example[Pre S&amp;C], MATCH(L14, tbl_example[Name], 0)))/STDEV(tbl_example[Pre S&amp;C])),
"")</f>
        <v/>
      </c>
      <c r="S14" s="10"/>
      <c r="T14" s="10"/>
      <c r="U14" s="10"/>
      <c r="V14" s="10"/>
      <c r="W14" s="10"/>
      <c r="X14" s="10"/>
    </row>
    <row r="15" spans="2:24" ht="19.8" x14ac:dyDescent="0.35">
      <c r="B15" s="32"/>
      <c r="C15" s="32"/>
      <c r="D15" s="32"/>
      <c r="E15" s="9"/>
      <c r="F15" s="32"/>
      <c r="G15" s="32"/>
      <c r="H15" s="9"/>
      <c r="I15" s="32"/>
      <c r="J15" s="32"/>
      <c r="K15" s="80"/>
      <c r="L15" s="57" t="str">
        <f>IFERROR(IF(tbl_example[[#This Row],[Name]] &lt;&gt; "", tbl_example[[#This Row],[Name]],""), "")</f>
        <v/>
      </c>
      <c r="M15" s="58" t="str">
        <f>IFERROR(
((INDEX(tbl_example[Post Sport], MATCH(L15, tbl_example[Name], 0)) - INDEX(tbl_example[Pre Sport], MATCH(L15, tbl_example[Name], 0)))/STDEV(tbl_example[Pre Sport]))
/
((INDEX(tbl_example[Post S&amp;C], MATCH(L15, tbl_example[Name], 0)) - INDEX(tbl_example[Pre S&amp;C], MATCH(L15, tbl_example[Name], 0)))/STDEV(tbl_example[Pre S&amp;C])),
"")</f>
        <v/>
      </c>
    </row>
    <row r="16" spans="2:24" ht="19.8" x14ac:dyDescent="0.35">
      <c r="B16" s="32"/>
      <c r="C16" s="32"/>
      <c r="D16" s="32"/>
      <c r="E16" s="9"/>
      <c r="F16" s="32"/>
      <c r="G16" s="32"/>
      <c r="H16" s="9"/>
      <c r="I16" s="32"/>
      <c r="J16" s="32"/>
      <c r="K16" s="80"/>
      <c r="L16" s="57" t="str">
        <f>IFERROR(IF(tbl_example[[#This Row],[Name]] &lt;&gt; "", tbl_example[[#This Row],[Name]],""), "")</f>
        <v/>
      </c>
      <c r="M16" s="58" t="str">
        <f>IFERROR(
((INDEX(tbl_example[Post Sport], MATCH(L16, tbl_example[Name], 0)) - INDEX(tbl_example[Pre Sport], MATCH(L16, tbl_example[Name], 0)))/STDEV(tbl_example[Pre Sport]))
/
((INDEX(tbl_example[Post S&amp;C], MATCH(L16, tbl_example[Name], 0)) - INDEX(tbl_example[Pre S&amp;C], MATCH(L16, tbl_example[Name], 0)))/STDEV(tbl_example[Pre S&amp;C])),
"")</f>
        <v/>
      </c>
      <c r="O16" s="19"/>
      <c r="P16" s="19"/>
      <c r="Q16" s="10"/>
      <c r="R16" s="20"/>
    </row>
    <row r="17" spans="2:22" ht="19.8" x14ac:dyDescent="0.35">
      <c r="B17" s="32"/>
      <c r="C17" s="32"/>
      <c r="D17" s="32"/>
      <c r="E17" s="9"/>
      <c r="F17" s="32"/>
      <c r="G17" s="32"/>
      <c r="H17" s="9"/>
      <c r="I17" s="32"/>
      <c r="J17" s="32"/>
      <c r="K17" s="80"/>
      <c r="L17" s="57" t="str">
        <f>IFERROR(IF(tbl_example[[#This Row],[Name]] &lt;&gt; "", tbl_example[[#This Row],[Name]],""), "")</f>
        <v/>
      </c>
      <c r="M17" s="58" t="str">
        <f>IFERROR(
((INDEX(tbl_example[Post Sport], MATCH(L17, tbl_example[Name], 0)) - INDEX(tbl_example[Pre Sport], MATCH(L17, tbl_example[Name], 0)))/STDEV(tbl_example[Pre Sport]))
/
((INDEX(tbl_example[Post S&amp;C], MATCH(L17, tbl_example[Name], 0)) - INDEX(tbl_example[Pre S&amp;C], MATCH(L17, tbl_example[Name], 0)))/STDEV(tbl_example[Pre S&amp;C])),
"")</f>
        <v/>
      </c>
      <c r="O17" s="19"/>
      <c r="P17" s="19"/>
      <c r="Q17" s="19"/>
      <c r="R17" s="22"/>
    </row>
    <row r="18" spans="2:22" ht="19.8" x14ac:dyDescent="0.35">
      <c r="B18" s="32"/>
      <c r="C18" s="32"/>
      <c r="D18" s="32"/>
      <c r="E18" s="9"/>
      <c r="F18" s="32"/>
      <c r="G18" s="32"/>
      <c r="H18" s="9"/>
      <c r="I18" s="32"/>
      <c r="J18" s="32"/>
      <c r="K18" s="80"/>
      <c r="L18" s="57" t="str">
        <f>IFERROR(IF(tbl_example[[#This Row],[Name]] &lt;&gt; "", tbl_example[[#This Row],[Name]],""), "")</f>
        <v/>
      </c>
      <c r="M18" s="58" t="str">
        <f>IFERROR(
((INDEX(tbl_example[Post Sport], MATCH(L18, tbl_example[Name], 0)) - INDEX(tbl_example[Pre Sport], MATCH(L18, tbl_example[Name], 0)))/STDEV(tbl_example[Pre Sport]))
/
((INDEX(tbl_example[Post S&amp;C], MATCH(L18, tbl_example[Name], 0)) - INDEX(tbl_example[Pre S&amp;C], MATCH(L18, tbl_example[Name], 0)))/STDEV(tbl_example[Pre S&amp;C])),
"")</f>
        <v/>
      </c>
      <c r="O18" s="19"/>
      <c r="P18" s="19"/>
      <c r="Q18" s="10"/>
      <c r="R18" s="10"/>
      <c r="S18" s="21"/>
      <c r="T18" s="21"/>
      <c r="U18" s="21"/>
      <c r="V18" s="10"/>
    </row>
    <row r="19" spans="2:22" ht="19.8" x14ac:dyDescent="0.35">
      <c r="B19" s="32"/>
      <c r="C19" s="32"/>
      <c r="D19" s="32"/>
      <c r="E19" s="9"/>
      <c r="F19" s="32"/>
      <c r="G19" s="32"/>
      <c r="H19" s="9"/>
      <c r="I19" s="32"/>
      <c r="J19" s="32"/>
      <c r="K19" s="80"/>
      <c r="L19" s="57" t="str">
        <f>IFERROR(IF(tbl_example[[#This Row],[Name]] &lt;&gt; "", tbl_example[[#This Row],[Name]],""), "")</f>
        <v/>
      </c>
      <c r="M19" s="58" t="str">
        <f>IFERROR(
((INDEX(tbl_example[Post Sport], MATCH(L19, tbl_example[Name], 0)) - INDEX(tbl_example[Pre Sport], MATCH(L19, tbl_example[Name], 0)))/STDEV(tbl_example[Pre Sport]))
/
((INDEX(tbl_example[Post S&amp;C], MATCH(L19, tbl_example[Name], 0)) - INDEX(tbl_example[Pre S&amp;C], MATCH(L19, tbl_example[Name], 0)))/STDEV(tbl_example[Pre S&amp;C])),
"")</f>
        <v/>
      </c>
      <c r="O19" s="19"/>
      <c r="P19" s="19"/>
      <c r="Q19" s="10"/>
      <c r="R19" s="10"/>
      <c r="S19" s="22"/>
      <c r="T19" s="22"/>
      <c r="U19" s="21"/>
      <c r="V19" s="10"/>
    </row>
    <row r="20" spans="2:22" ht="19.8" x14ac:dyDescent="0.35">
      <c r="B20" s="32"/>
      <c r="C20" s="32"/>
      <c r="D20" s="32"/>
      <c r="E20" s="9"/>
      <c r="F20" s="32"/>
      <c r="G20" s="32"/>
      <c r="H20" s="9"/>
      <c r="I20" s="32"/>
      <c r="J20" s="32"/>
      <c r="K20" s="80"/>
      <c r="L20" s="57" t="str">
        <f>IFERROR(IF(tbl_example[[#This Row],[Name]] &lt;&gt; "", tbl_example[[#This Row],[Name]],""), "")</f>
        <v/>
      </c>
      <c r="M20" s="58" t="str">
        <f>IFERROR(
((INDEX(tbl_example[Post Sport], MATCH(L20, tbl_example[Name], 0)) - INDEX(tbl_example[Pre Sport], MATCH(L20, tbl_example[Name], 0)))/STDEV(tbl_example[Pre Sport]))
/
((INDEX(tbl_example[Post S&amp;C], MATCH(L20, tbl_example[Name], 0)) - INDEX(tbl_example[Pre S&amp;C], MATCH(L20, tbl_example[Name], 0)))/STDEV(tbl_example[Pre S&amp;C])),
"")</f>
        <v/>
      </c>
      <c r="O20" s="19"/>
      <c r="P20" s="19"/>
      <c r="Q20" s="10"/>
      <c r="R20" s="10"/>
      <c r="S20" s="10"/>
      <c r="T20" s="10"/>
      <c r="U20" s="21"/>
      <c r="V20" s="10"/>
    </row>
    <row r="21" spans="2:22" ht="19.8" x14ac:dyDescent="0.35">
      <c r="B21" s="32"/>
      <c r="C21" s="32"/>
      <c r="D21" s="32"/>
      <c r="E21" s="9"/>
      <c r="F21" s="32"/>
      <c r="G21" s="32"/>
      <c r="H21" s="9"/>
      <c r="I21" s="32"/>
      <c r="J21" s="32"/>
      <c r="K21" s="80"/>
      <c r="L21" s="57" t="str">
        <f>IFERROR(IF(tbl_example[[#This Row],[Name]] &lt;&gt; "", tbl_example[[#This Row],[Name]],""), "")</f>
        <v/>
      </c>
      <c r="M21" s="58" t="str">
        <f>IFERROR(
((INDEX(tbl_example[Post Sport], MATCH(L21, tbl_example[Name], 0)) - INDEX(tbl_example[Pre Sport], MATCH(L21, tbl_example[Name], 0)))/STDEV(tbl_example[Pre Sport]))
/
((INDEX(tbl_example[Post S&amp;C], MATCH(L21, tbl_example[Name], 0)) - INDEX(tbl_example[Pre S&amp;C], MATCH(L21, tbl_example[Name], 0)))/STDEV(tbl_example[Pre S&amp;C])),
"")</f>
        <v/>
      </c>
      <c r="O21" s="19"/>
      <c r="P21" s="19"/>
      <c r="Q21" s="19"/>
      <c r="R21" s="22"/>
      <c r="S21" s="10"/>
      <c r="T21" s="10"/>
      <c r="U21" s="21"/>
      <c r="V21" s="10"/>
    </row>
    <row r="22" spans="2:22" ht="19.8" x14ac:dyDescent="0.35">
      <c r="B22" s="32"/>
      <c r="C22" s="32"/>
      <c r="D22" s="32"/>
      <c r="E22" s="9"/>
      <c r="F22" s="32"/>
      <c r="G22" s="32"/>
      <c r="H22" s="9"/>
      <c r="I22" s="32"/>
      <c r="J22" s="32"/>
      <c r="K22" s="80"/>
      <c r="L22" s="57" t="str">
        <f>IFERROR(IF(tbl_example[[#This Row],[Name]] &lt;&gt; "", tbl_example[[#This Row],[Name]],""), "")</f>
        <v/>
      </c>
      <c r="M22" s="58" t="str">
        <f>IFERROR(
((INDEX(tbl_example[Post Sport], MATCH(L22, tbl_example[Name], 0)) - INDEX(tbl_example[Pre Sport], MATCH(L22, tbl_example[Name], 0)))/STDEV(tbl_example[Pre Sport]))
/
((INDEX(tbl_example[Post S&amp;C], MATCH(L22, tbl_example[Name], 0)) - INDEX(tbl_example[Pre S&amp;C], MATCH(L22, tbl_example[Name], 0)))/STDEV(tbl_example[Pre S&amp;C])),
"")</f>
        <v/>
      </c>
      <c r="O22" s="23"/>
      <c r="P22" s="23"/>
      <c r="Q22" s="23"/>
      <c r="R22" s="23"/>
      <c r="S22" s="10"/>
      <c r="T22" s="10"/>
      <c r="U22" s="21"/>
      <c r="V22" s="10"/>
    </row>
    <row r="23" spans="2:22" ht="19.8" x14ac:dyDescent="0.35">
      <c r="B23" s="32"/>
      <c r="C23" s="32"/>
      <c r="D23" s="32"/>
      <c r="E23" s="9"/>
      <c r="F23" s="32"/>
      <c r="G23" s="32"/>
      <c r="H23" s="9"/>
      <c r="I23" s="32"/>
      <c r="J23" s="32"/>
      <c r="K23" s="80"/>
      <c r="L23" s="57" t="str">
        <f>IFERROR(IF(tbl_example[[#This Row],[Name]] &lt;&gt; "", tbl_example[[#This Row],[Name]],""), "")</f>
        <v/>
      </c>
      <c r="M23" s="58" t="str">
        <f>IFERROR(
((INDEX(tbl_example[Post Sport], MATCH(L23, tbl_example[Name], 0)) - INDEX(tbl_example[Pre Sport], MATCH(L23, tbl_example[Name], 0)))/STDEV(tbl_example[Pre Sport]))
/
((INDEX(tbl_example[Post S&amp;C], MATCH(L23, tbl_example[Name], 0)) - INDEX(tbl_example[Pre S&amp;C], MATCH(L23, tbl_example[Name], 0)))/STDEV(tbl_example[Pre S&amp;C])),
"")</f>
        <v/>
      </c>
      <c r="O23" s="24"/>
      <c r="P23" s="24"/>
      <c r="Q23" s="24"/>
      <c r="R23" s="24"/>
      <c r="S23" s="22"/>
      <c r="T23" s="22"/>
      <c r="U23" s="21"/>
      <c r="V23" s="10"/>
    </row>
    <row r="24" spans="2:22" ht="19.8" x14ac:dyDescent="0.35">
      <c r="B24" s="32"/>
      <c r="C24" s="32"/>
      <c r="D24" s="32"/>
      <c r="E24" s="9"/>
      <c r="F24" s="32"/>
      <c r="G24" s="32"/>
      <c r="H24" s="9"/>
      <c r="I24" s="32"/>
      <c r="J24" s="32"/>
      <c r="K24" s="80"/>
      <c r="L24" s="57" t="str">
        <f>IFERROR(IF(tbl_example[[#This Row],[Name]] &lt;&gt; "", tbl_example[[#This Row],[Name]],""), "")</f>
        <v/>
      </c>
      <c r="M24" s="58" t="str">
        <f>IFERROR(
((INDEX(tbl_example[Post Sport], MATCH(L24, tbl_example[Name], 0)) - INDEX(tbl_example[Pre Sport], MATCH(L24, tbl_example[Name], 0)))/STDEV(tbl_example[Pre Sport]))
/
((INDEX(tbl_example[Post S&amp;C], MATCH(L24, tbl_example[Name], 0)) - INDEX(tbl_example[Pre S&amp;C], MATCH(L24, tbl_example[Name], 0)))/STDEV(tbl_example[Pre S&amp;C])),
"")</f>
        <v/>
      </c>
      <c r="O24" s="26"/>
      <c r="P24" s="26"/>
      <c r="Q24" s="27"/>
      <c r="R24" s="19"/>
      <c r="S24" s="23"/>
      <c r="T24" s="23"/>
      <c r="U24" s="23"/>
      <c r="V24" s="10"/>
    </row>
    <row r="25" spans="2:22" ht="19.8" x14ac:dyDescent="0.35">
      <c r="B25" s="32"/>
      <c r="C25" s="32"/>
      <c r="D25" s="32"/>
      <c r="E25" s="9"/>
      <c r="F25" s="32"/>
      <c r="G25" s="32"/>
      <c r="H25" s="9"/>
      <c r="I25" s="32"/>
      <c r="J25" s="32"/>
      <c r="K25" s="80"/>
      <c r="L25" s="57" t="str">
        <f>IFERROR(IF(tbl_example[[#This Row],[Name]] &lt;&gt; "", tbl_example[[#This Row],[Name]],""), "")</f>
        <v/>
      </c>
      <c r="M25" s="58" t="str">
        <f>IFERROR(
((INDEX(tbl_example[Post Sport], MATCH(L25, tbl_example[Name], 0)) - INDEX(tbl_example[Pre Sport], MATCH(L25, tbl_example[Name], 0)))/STDEV(tbl_example[Pre Sport]))
/
((INDEX(tbl_example[Post S&amp;C], MATCH(L25, tbl_example[Name], 0)) - INDEX(tbl_example[Pre S&amp;C], MATCH(L25, tbl_example[Name], 0)))/STDEV(tbl_example[Pre S&amp;C])),
"")</f>
        <v/>
      </c>
      <c r="O25" s="19"/>
      <c r="P25" s="19"/>
      <c r="Q25" s="27"/>
      <c r="R25" s="27"/>
      <c r="S25" s="24"/>
      <c r="T25" s="25"/>
      <c r="U25" s="25"/>
      <c r="V25" s="10"/>
    </row>
    <row r="26" spans="2:22" ht="19.8" x14ac:dyDescent="0.35">
      <c r="B26" s="32"/>
      <c r="C26" s="32"/>
      <c r="D26" s="32"/>
      <c r="E26" s="9"/>
      <c r="F26" s="32"/>
      <c r="G26" s="32"/>
      <c r="H26" s="9"/>
      <c r="I26" s="32"/>
      <c r="J26" s="32"/>
      <c r="K26" s="80"/>
      <c r="L26" s="57" t="str">
        <f>IFERROR(IF(tbl_example[[#This Row],[Name]] &lt;&gt; "", tbl_example[[#This Row],[Name]],""), "")</f>
        <v/>
      </c>
      <c r="M26" s="58" t="str">
        <f>IFERROR(
((INDEX(tbl_example[Post Sport], MATCH(L26, tbl_example[Name], 0)) - INDEX(tbl_example[Pre Sport], MATCH(L26, tbl_example[Name], 0)))/STDEV(tbl_example[Pre Sport]))
/
((INDEX(tbl_example[Post S&amp;C], MATCH(L26, tbl_example[Name], 0)) - INDEX(tbl_example[Pre S&amp;C], MATCH(L26, tbl_example[Name], 0)))/STDEV(tbl_example[Pre S&amp;C])),
"")</f>
        <v/>
      </c>
      <c r="O26" s="19"/>
      <c r="P26" s="19"/>
      <c r="Q26" s="29"/>
      <c r="R26" s="29"/>
      <c r="S26" s="19"/>
      <c r="T26" s="25"/>
      <c r="U26" s="25"/>
      <c r="V26" s="10"/>
    </row>
    <row r="27" spans="2:22" ht="25.05" customHeight="1" x14ac:dyDescent="0.3">
      <c r="E27" s="7"/>
      <c r="H27" s="7"/>
      <c r="L27" s="30"/>
      <c r="M27" s="31"/>
    </row>
    <row r="28" spans="2:22" ht="18.600000000000001" x14ac:dyDescent="0.3">
      <c r="L28" s="30"/>
      <c r="M28" s="31"/>
    </row>
    <row r="29" spans="2:22" ht="18.600000000000001" x14ac:dyDescent="0.3">
      <c r="L29" s="30"/>
      <c r="M29" s="31"/>
    </row>
    <row r="30" spans="2:22" ht="18.600000000000001" x14ac:dyDescent="0.3">
      <c r="L30" s="30"/>
      <c r="M30" s="31"/>
    </row>
    <row r="31" spans="2:22" ht="18.600000000000001" x14ac:dyDescent="0.3">
      <c r="L31" s="30"/>
      <c r="M31" s="31"/>
    </row>
    <row r="32" spans="2:22" ht="18.600000000000001" x14ac:dyDescent="0.3">
      <c r="L32" s="30"/>
      <c r="M32" s="31"/>
    </row>
    <row r="33" spans="12:13" ht="18.600000000000001" x14ac:dyDescent="0.3">
      <c r="L33" s="30"/>
      <c r="M33" s="31"/>
    </row>
    <row r="34" spans="12:13" ht="18.600000000000001" x14ac:dyDescent="0.3">
      <c r="L34" s="30"/>
      <c r="M34" s="31"/>
    </row>
    <row r="35" spans="12:13" ht="18.600000000000001" x14ac:dyDescent="0.3">
      <c r="L35" s="30"/>
      <c r="M35" s="31"/>
    </row>
    <row r="36" spans="12:13" ht="18.600000000000001" x14ac:dyDescent="0.3">
      <c r="L36" s="30"/>
      <c r="M36" s="31"/>
    </row>
    <row r="37" spans="12:13" ht="18.600000000000001" x14ac:dyDescent="0.3">
      <c r="L37" s="30"/>
      <c r="M37" s="31"/>
    </row>
    <row r="38" spans="12:13" ht="18.600000000000001" x14ac:dyDescent="0.3">
      <c r="L38" s="30"/>
      <c r="M38" s="31"/>
    </row>
    <row r="39" spans="12:13" ht="18.600000000000001" x14ac:dyDescent="0.3">
      <c r="L39" s="30"/>
      <c r="M39" s="31"/>
    </row>
    <row r="40" spans="12:13" ht="18.600000000000001" x14ac:dyDescent="0.3">
      <c r="L40" s="30"/>
      <c r="M40" s="31"/>
    </row>
    <row r="41" spans="12:13" ht="18.600000000000001" x14ac:dyDescent="0.3">
      <c r="L41" s="30"/>
      <c r="M41" s="31"/>
    </row>
    <row r="42" spans="12:13" ht="18.600000000000001" x14ac:dyDescent="0.3">
      <c r="L42" s="30"/>
      <c r="M42" s="31"/>
    </row>
    <row r="43" spans="12:13" ht="18.600000000000001" x14ac:dyDescent="0.3">
      <c r="L43" s="30"/>
      <c r="M43" s="31"/>
    </row>
    <row r="44" spans="12:13" ht="18.600000000000001" x14ac:dyDescent="0.3">
      <c r="L44" s="30"/>
      <c r="M44" s="31"/>
    </row>
    <row r="45" spans="12:13" ht="18.600000000000001" x14ac:dyDescent="0.3">
      <c r="L45" s="30"/>
      <c r="M45" s="31"/>
    </row>
    <row r="46" spans="12:13" ht="18.600000000000001" x14ac:dyDescent="0.3">
      <c r="L46" s="30"/>
      <c r="M46" s="31"/>
    </row>
    <row r="47" spans="12:13" ht="18.600000000000001" x14ac:dyDescent="0.3">
      <c r="L47" s="30"/>
      <c r="M47" s="31"/>
    </row>
    <row r="48" spans="12:13" ht="18.600000000000001" x14ac:dyDescent="0.3">
      <c r="L48" s="30"/>
      <c r="M48" s="31"/>
    </row>
    <row r="49" spans="12:13" ht="18.600000000000001" x14ac:dyDescent="0.3">
      <c r="L49" s="30"/>
      <c r="M49" s="31"/>
    </row>
    <row r="50" spans="12:13" ht="18.600000000000001" x14ac:dyDescent="0.3">
      <c r="L50" s="30"/>
      <c r="M50" s="31"/>
    </row>
    <row r="51" spans="12:13" ht="18.600000000000001" x14ac:dyDescent="0.3">
      <c r="L51" s="30"/>
      <c r="M51" s="31"/>
    </row>
    <row r="52" spans="12:13" ht="18.600000000000001" x14ac:dyDescent="0.3">
      <c r="L52" s="30"/>
      <c r="M52" s="31"/>
    </row>
    <row r="53" spans="12:13" ht="18.600000000000001" x14ac:dyDescent="0.3">
      <c r="L53" s="30"/>
      <c r="M53" s="31"/>
    </row>
    <row r="54" spans="12:13" ht="18.600000000000001" x14ac:dyDescent="0.3">
      <c r="L54" s="30"/>
      <c r="M54" s="31"/>
    </row>
    <row r="55" spans="12:13" ht="18.600000000000001" x14ac:dyDescent="0.3">
      <c r="L55" s="30"/>
      <c r="M55" s="31"/>
    </row>
    <row r="56" spans="12:13" ht="18.600000000000001" x14ac:dyDescent="0.3">
      <c r="L56" s="30"/>
      <c r="M56" s="31"/>
    </row>
    <row r="57" spans="12:13" ht="18.600000000000001" x14ac:dyDescent="0.3">
      <c r="L57" s="30"/>
      <c r="M57" s="31"/>
    </row>
    <row r="58" spans="12:13" ht="18.600000000000001" x14ac:dyDescent="0.3">
      <c r="L58" s="30"/>
      <c r="M58" s="31"/>
    </row>
    <row r="59" spans="12:13" ht="18.600000000000001" x14ac:dyDescent="0.3">
      <c r="L59" s="30"/>
      <c r="M59" s="31"/>
    </row>
    <row r="60" spans="12:13" ht="18.600000000000001" x14ac:dyDescent="0.3">
      <c r="L60" s="30"/>
      <c r="M60" s="31"/>
    </row>
    <row r="61" spans="12:13" ht="18.600000000000001" x14ac:dyDescent="0.3">
      <c r="L61" s="30"/>
      <c r="M61" s="31"/>
    </row>
    <row r="62" spans="12:13" ht="18.600000000000001" x14ac:dyDescent="0.3">
      <c r="L62" s="30"/>
      <c r="M62" s="31"/>
    </row>
    <row r="63" spans="12:13" ht="18.600000000000001" x14ac:dyDescent="0.3">
      <c r="L63" s="30"/>
      <c r="M63" s="31"/>
    </row>
    <row r="64" spans="12:13" ht="18.600000000000001" x14ac:dyDescent="0.3">
      <c r="L64" s="30"/>
      <c r="M64" s="31"/>
    </row>
    <row r="65" spans="12:13" ht="18.600000000000001" x14ac:dyDescent="0.3">
      <c r="L65" s="30"/>
      <c r="M65" s="31"/>
    </row>
    <row r="66" spans="12:13" ht="18.600000000000001" x14ac:dyDescent="0.3">
      <c r="L66" s="30"/>
      <c r="M66" s="31"/>
    </row>
    <row r="67" spans="12:13" ht="18.600000000000001" x14ac:dyDescent="0.3">
      <c r="L67" s="30"/>
      <c r="M67" s="31"/>
    </row>
    <row r="68" spans="12:13" ht="18.600000000000001" x14ac:dyDescent="0.3">
      <c r="L68" s="30"/>
      <c r="M68" s="31"/>
    </row>
    <row r="69" spans="12:13" ht="18.600000000000001" x14ac:dyDescent="0.3">
      <c r="L69" s="30"/>
      <c r="M69" s="31"/>
    </row>
    <row r="70" spans="12:13" ht="18.600000000000001" x14ac:dyDescent="0.3">
      <c r="L70" s="30"/>
      <c r="M70" s="31"/>
    </row>
    <row r="71" spans="12:13" ht="18.600000000000001" x14ac:dyDescent="0.3">
      <c r="L71" s="30"/>
      <c r="M71" s="31"/>
    </row>
    <row r="72" spans="12:13" ht="18.600000000000001" x14ac:dyDescent="0.3">
      <c r="L72" s="30"/>
      <c r="M72" s="31"/>
    </row>
    <row r="73" spans="12:13" ht="18.600000000000001" x14ac:dyDescent="0.3">
      <c r="L73" s="30"/>
      <c r="M73" s="31"/>
    </row>
    <row r="74" spans="12:13" ht="18.600000000000001" x14ac:dyDescent="0.3">
      <c r="L74" s="30"/>
      <c r="M74" s="31"/>
    </row>
    <row r="75" spans="12:13" ht="18.600000000000001" x14ac:dyDescent="0.3">
      <c r="L75" s="30"/>
      <c r="M75" s="31"/>
    </row>
    <row r="76" spans="12:13" ht="18.600000000000001" x14ac:dyDescent="0.3">
      <c r="L76" s="30"/>
      <c r="M76" s="31"/>
    </row>
    <row r="77" spans="12:13" ht="18.600000000000001" x14ac:dyDescent="0.3">
      <c r="L77" s="30"/>
      <c r="M77" s="31"/>
    </row>
    <row r="78" spans="12:13" ht="18.600000000000001" x14ac:dyDescent="0.3">
      <c r="L78" s="30"/>
      <c r="M78" s="31"/>
    </row>
    <row r="79" spans="12:13" ht="18.600000000000001" x14ac:dyDescent="0.3">
      <c r="L79" s="30"/>
      <c r="M79" s="31"/>
    </row>
    <row r="80" spans="12:13" ht="18.600000000000001" x14ac:dyDescent="0.3">
      <c r="L80" s="30"/>
      <c r="M80" s="31"/>
    </row>
    <row r="81" spans="12:13" ht="18.600000000000001" x14ac:dyDescent="0.3">
      <c r="L81" s="30"/>
      <c r="M81" s="31"/>
    </row>
    <row r="82" spans="12:13" ht="18.600000000000001" x14ac:dyDescent="0.3">
      <c r="L82" s="30"/>
      <c r="M82" s="31"/>
    </row>
    <row r="83" spans="12:13" ht="18.600000000000001" x14ac:dyDescent="0.3">
      <c r="L83" s="30"/>
      <c r="M83" s="31"/>
    </row>
    <row r="84" spans="12:13" ht="18.600000000000001" x14ac:dyDescent="0.3">
      <c r="L84" s="30"/>
      <c r="M84" s="31"/>
    </row>
    <row r="85" spans="12:13" ht="18.600000000000001" x14ac:dyDescent="0.3">
      <c r="L85" s="30"/>
      <c r="M85" s="31"/>
    </row>
    <row r="86" spans="12:13" ht="18.600000000000001" x14ac:dyDescent="0.3">
      <c r="L86" s="30"/>
      <c r="M86" s="31"/>
    </row>
    <row r="87" spans="12:13" ht="18.600000000000001" x14ac:dyDescent="0.3">
      <c r="L87" s="30"/>
      <c r="M87" s="31"/>
    </row>
    <row r="88" spans="12:13" ht="18.600000000000001" x14ac:dyDescent="0.3">
      <c r="L88" s="30"/>
      <c r="M88" s="31"/>
    </row>
    <row r="89" spans="12:13" ht="18.600000000000001" x14ac:dyDescent="0.3">
      <c r="L89" s="30"/>
      <c r="M89" s="31"/>
    </row>
    <row r="90" spans="12:13" ht="18.600000000000001" x14ac:dyDescent="0.3">
      <c r="L90" s="30"/>
      <c r="M90" s="31"/>
    </row>
    <row r="91" spans="12:13" ht="18.600000000000001" x14ac:dyDescent="0.3">
      <c r="L91" s="30"/>
      <c r="M91" s="31"/>
    </row>
    <row r="92" spans="12:13" ht="18.600000000000001" x14ac:dyDescent="0.3">
      <c r="L92" s="30"/>
      <c r="M92" s="31"/>
    </row>
    <row r="93" spans="12:13" ht="18.600000000000001" x14ac:dyDescent="0.3">
      <c r="L93" s="30"/>
      <c r="M93" s="31"/>
    </row>
    <row r="94" spans="12:13" ht="18.600000000000001" x14ac:dyDescent="0.3">
      <c r="L94" s="30"/>
      <c r="M94" s="31"/>
    </row>
    <row r="95" spans="12:13" ht="18.600000000000001" x14ac:dyDescent="0.3">
      <c r="L95" s="30"/>
      <c r="M95" s="31"/>
    </row>
    <row r="96" spans="12:13" ht="18.600000000000001" x14ac:dyDescent="0.3">
      <c r="L96" s="30"/>
      <c r="M96" s="31"/>
    </row>
    <row r="97" spans="12:13" ht="18.600000000000001" x14ac:dyDescent="0.3">
      <c r="L97" s="30"/>
      <c r="M97" s="31"/>
    </row>
    <row r="98" spans="12:13" ht="18.600000000000001" x14ac:dyDescent="0.3">
      <c r="L98" s="30"/>
      <c r="M98" s="31"/>
    </row>
    <row r="99" spans="12:13" ht="18.600000000000001" x14ac:dyDescent="0.3">
      <c r="L99" s="30"/>
      <c r="M99" s="31"/>
    </row>
    <row r="100" spans="12:13" ht="18.600000000000001" x14ac:dyDescent="0.3">
      <c r="L100" s="30"/>
      <c r="M100" s="31"/>
    </row>
    <row r="101" spans="12:13" ht="18.600000000000001" x14ac:dyDescent="0.3">
      <c r="L101" s="30"/>
      <c r="M101" s="31"/>
    </row>
    <row r="102" spans="12:13" ht="18.600000000000001" x14ac:dyDescent="0.3">
      <c r="L102" s="30"/>
      <c r="M102" s="31"/>
    </row>
    <row r="103" spans="12:13" ht="18.600000000000001" x14ac:dyDescent="0.3">
      <c r="L103" s="30"/>
      <c r="M103" s="31"/>
    </row>
    <row r="104" spans="12:13" ht="18.600000000000001" x14ac:dyDescent="0.3">
      <c r="L104" s="30"/>
      <c r="M104" s="31"/>
    </row>
    <row r="105" spans="12:13" ht="18.600000000000001" x14ac:dyDescent="0.3">
      <c r="L105" s="30"/>
      <c r="M105" s="31"/>
    </row>
    <row r="106" spans="12:13" ht="18.600000000000001" x14ac:dyDescent="0.3">
      <c r="L106" s="30"/>
      <c r="M106" s="31"/>
    </row>
    <row r="107" spans="12:13" ht="18.600000000000001" x14ac:dyDescent="0.3">
      <c r="L107" s="30"/>
      <c r="M107" s="31"/>
    </row>
    <row r="108" spans="12:13" ht="18.600000000000001" x14ac:dyDescent="0.3">
      <c r="L108" s="30"/>
      <c r="M108" s="31"/>
    </row>
    <row r="109" spans="12:13" ht="18.600000000000001" x14ac:dyDescent="0.3">
      <c r="L109" s="30"/>
      <c r="M109" s="31"/>
    </row>
    <row r="110" spans="12:13" ht="18.600000000000001" x14ac:dyDescent="0.3">
      <c r="L110" s="30"/>
      <c r="M110" s="31"/>
    </row>
    <row r="111" spans="12:13" ht="18.600000000000001" x14ac:dyDescent="0.3">
      <c r="L111" s="30"/>
      <c r="M111" s="31"/>
    </row>
    <row r="112" spans="12:13" ht="18.600000000000001" x14ac:dyDescent="0.3">
      <c r="L112" s="30"/>
      <c r="M112" s="31"/>
    </row>
    <row r="113" spans="12:13" ht="18.600000000000001" x14ac:dyDescent="0.3">
      <c r="L113" s="30"/>
      <c r="M113" s="31"/>
    </row>
    <row r="114" spans="12:13" ht="18.600000000000001" x14ac:dyDescent="0.3">
      <c r="L114" s="30"/>
      <c r="M114" s="31"/>
    </row>
    <row r="115" spans="12:13" ht="18.600000000000001" x14ac:dyDescent="0.3">
      <c r="L115" s="30"/>
      <c r="M115" s="31"/>
    </row>
    <row r="116" spans="12:13" ht="18.600000000000001" x14ac:dyDescent="0.3">
      <c r="L116" s="30"/>
      <c r="M116" s="31"/>
    </row>
    <row r="117" spans="12:13" ht="18.600000000000001" x14ac:dyDescent="0.3">
      <c r="L117" s="30"/>
      <c r="M117" s="31"/>
    </row>
    <row r="118" spans="12:13" ht="18.600000000000001" x14ac:dyDescent="0.3">
      <c r="L118" s="30"/>
      <c r="M118" s="31"/>
    </row>
    <row r="119" spans="12:13" ht="18.600000000000001" x14ac:dyDescent="0.3">
      <c r="L119" s="30"/>
      <c r="M119" s="31"/>
    </row>
    <row r="120" spans="12:13" ht="18.600000000000001" x14ac:dyDescent="0.3">
      <c r="L120" s="30"/>
      <c r="M120" s="31"/>
    </row>
    <row r="121" spans="12:13" ht="18.600000000000001" x14ac:dyDescent="0.3">
      <c r="L121" s="30"/>
      <c r="M121" s="31"/>
    </row>
    <row r="122" spans="12:13" ht="18.600000000000001" x14ac:dyDescent="0.3">
      <c r="L122" s="30"/>
      <c r="M122" s="31"/>
    </row>
    <row r="123" spans="12:13" ht="18.600000000000001" x14ac:dyDescent="0.3">
      <c r="L123" s="30"/>
      <c r="M123" s="31"/>
    </row>
    <row r="124" spans="12:13" ht="18.600000000000001" x14ac:dyDescent="0.3">
      <c r="L124" s="30"/>
      <c r="M124" s="31"/>
    </row>
    <row r="125" spans="12:13" ht="18.600000000000001" x14ac:dyDescent="0.3">
      <c r="L125" s="30"/>
      <c r="M125" s="31"/>
    </row>
    <row r="126" spans="12:13" ht="18.600000000000001" x14ac:dyDescent="0.3">
      <c r="L126" s="30"/>
      <c r="M126" s="31"/>
    </row>
    <row r="127" spans="12:13" ht="18.600000000000001" x14ac:dyDescent="0.3">
      <c r="L127" s="30"/>
      <c r="M127" s="31"/>
    </row>
    <row r="128" spans="12:13" ht="18.600000000000001" x14ac:dyDescent="0.3">
      <c r="L128" s="30"/>
      <c r="M128" s="31"/>
    </row>
    <row r="129" spans="12:13" ht="18.600000000000001" x14ac:dyDescent="0.3">
      <c r="L129" s="30"/>
      <c r="M129" s="31"/>
    </row>
    <row r="130" spans="12:13" ht="18.600000000000001" x14ac:dyDescent="0.3">
      <c r="L130" s="30"/>
      <c r="M130" s="31"/>
    </row>
    <row r="131" spans="12:13" ht="18.600000000000001" x14ac:dyDescent="0.3">
      <c r="L131" s="30"/>
      <c r="M131" s="31"/>
    </row>
    <row r="132" spans="12:13" ht="18.600000000000001" x14ac:dyDescent="0.3">
      <c r="L132" s="30"/>
      <c r="M132" s="31"/>
    </row>
    <row r="133" spans="12:13" ht="18.600000000000001" x14ac:dyDescent="0.3">
      <c r="L133" s="30"/>
      <c r="M133" s="31"/>
    </row>
    <row r="134" spans="12:13" ht="18.600000000000001" x14ac:dyDescent="0.3">
      <c r="L134" s="30"/>
      <c r="M134" s="31"/>
    </row>
    <row r="135" spans="12:13" ht="18.600000000000001" x14ac:dyDescent="0.3">
      <c r="L135" s="30"/>
      <c r="M135" s="31"/>
    </row>
    <row r="136" spans="12:13" ht="18.600000000000001" x14ac:dyDescent="0.3">
      <c r="L136" s="30"/>
      <c r="M136" s="31"/>
    </row>
    <row r="137" spans="12:13" ht="18.600000000000001" x14ac:dyDescent="0.3">
      <c r="L137" s="30"/>
      <c r="M137" s="31"/>
    </row>
    <row r="138" spans="12:13" ht="18.600000000000001" x14ac:dyDescent="0.3">
      <c r="L138" s="30"/>
      <c r="M138" s="31"/>
    </row>
    <row r="139" spans="12:13" ht="18.600000000000001" x14ac:dyDescent="0.3">
      <c r="L139" s="30"/>
      <c r="M139" s="31"/>
    </row>
    <row r="140" spans="12:13" ht="18.600000000000001" x14ac:dyDescent="0.3">
      <c r="L140" s="30"/>
      <c r="M140" s="31"/>
    </row>
    <row r="141" spans="12:13" ht="18.600000000000001" x14ac:dyDescent="0.3">
      <c r="L141" s="30"/>
      <c r="M141" s="31"/>
    </row>
    <row r="142" spans="12:13" ht="18.600000000000001" x14ac:dyDescent="0.3">
      <c r="L142" s="30"/>
      <c r="M142" s="31"/>
    </row>
    <row r="143" spans="12:13" ht="18.600000000000001" x14ac:dyDescent="0.3">
      <c r="L143" s="30"/>
      <c r="M143" s="31"/>
    </row>
    <row r="144" spans="12:13" ht="18.600000000000001" x14ac:dyDescent="0.3">
      <c r="L144" s="30"/>
      <c r="M144" s="31"/>
    </row>
    <row r="145" spans="12:13" ht="18.600000000000001" x14ac:dyDescent="0.3">
      <c r="L145" s="30"/>
      <c r="M145" s="31"/>
    </row>
    <row r="146" spans="12:13" ht="18.600000000000001" x14ac:dyDescent="0.3">
      <c r="L146" s="30"/>
      <c r="M146" s="31"/>
    </row>
    <row r="147" spans="12:13" ht="18.600000000000001" x14ac:dyDescent="0.3">
      <c r="L147" s="30"/>
      <c r="M147" s="31"/>
    </row>
    <row r="148" spans="12:13" ht="18.600000000000001" x14ac:dyDescent="0.3">
      <c r="L148" s="30"/>
      <c r="M148" s="31"/>
    </row>
    <row r="149" spans="12:13" ht="18.600000000000001" x14ac:dyDescent="0.3">
      <c r="L149" s="30"/>
      <c r="M149" s="31"/>
    </row>
    <row r="150" spans="12:13" ht="18.600000000000001" x14ac:dyDescent="0.3">
      <c r="L150" s="30"/>
      <c r="M150" s="31"/>
    </row>
    <row r="151" spans="12:13" ht="18.600000000000001" x14ac:dyDescent="0.3">
      <c r="L151" s="30"/>
      <c r="M151" s="31"/>
    </row>
    <row r="152" spans="12:13" ht="18.600000000000001" x14ac:dyDescent="0.3">
      <c r="L152" s="30"/>
      <c r="M152" s="31"/>
    </row>
    <row r="153" spans="12:13" ht="18.600000000000001" x14ac:dyDescent="0.3">
      <c r="L153" s="30"/>
      <c r="M153" s="31"/>
    </row>
    <row r="154" spans="12:13" ht="18.600000000000001" x14ac:dyDescent="0.3">
      <c r="L154" s="30"/>
      <c r="M154" s="31"/>
    </row>
    <row r="155" spans="12:13" ht="18.600000000000001" x14ac:dyDescent="0.3">
      <c r="L155" s="30"/>
      <c r="M155" s="31"/>
    </row>
    <row r="156" spans="12:13" ht="18.600000000000001" x14ac:dyDescent="0.3">
      <c r="L156" s="30"/>
      <c r="M156" s="31"/>
    </row>
    <row r="157" spans="12:13" ht="18.600000000000001" x14ac:dyDescent="0.3">
      <c r="L157" s="30"/>
      <c r="M157" s="31"/>
    </row>
    <row r="158" spans="12:13" ht="18.600000000000001" x14ac:dyDescent="0.3">
      <c r="L158" s="30"/>
      <c r="M158" s="31"/>
    </row>
    <row r="159" spans="12:13" ht="18.600000000000001" x14ac:dyDescent="0.3">
      <c r="L159" s="30"/>
      <c r="M159" s="31"/>
    </row>
    <row r="160" spans="12:13" ht="18.600000000000001" x14ac:dyDescent="0.3">
      <c r="L160" s="30"/>
      <c r="M160" s="31"/>
    </row>
    <row r="161" spans="12:13" ht="18.600000000000001" x14ac:dyDescent="0.3">
      <c r="L161" s="30"/>
      <c r="M161" s="31"/>
    </row>
    <row r="162" spans="12:13" ht="18.600000000000001" x14ac:dyDescent="0.3">
      <c r="L162" s="30"/>
      <c r="M162" s="31"/>
    </row>
    <row r="163" spans="12:13" ht="18.600000000000001" x14ac:dyDescent="0.3">
      <c r="L163" s="30"/>
      <c r="M163" s="31"/>
    </row>
    <row r="164" spans="12:13" ht="18.600000000000001" x14ac:dyDescent="0.3">
      <c r="L164" s="30"/>
      <c r="M164" s="31"/>
    </row>
    <row r="165" spans="12:13" ht="18.600000000000001" x14ac:dyDescent="0.3">
      <c r="L165" s="30"/>
      <c r="M165" s="31"/>
    </row>
    <row r="166" spans="12:13" ht="18.600000000000001" x14ac:dyDescent="0.3">
      <c r="L166" s="30"/>
      <c r="M166" s="31"/>
    </row>
    <row r="167" spans="12:13" ht="18.600000000000001" x14ac:dyDescent="0.3">
      <c r="L167" s="30"/>
      <c r="M167" s="31"/>
    </row>
    <row r="168" spans="12:13" ht="18.600000000000001" x14ac:dyDescent="0.3">
      <c r="L168" s="30"/>
      <c r="M168" s="31"/>
    </row>
    <row r="169" spans="12:13" ht="18.600000000000001" x14ac:dyDescent="0.3">
      <c r="L169" s="30"/>
      <c r="M169" s="31"/>
    </row>
    <row r="170" spans="12:13" ht="18.600000000000001" x14ac:dyDescent="0.3">
      <c r="L170" s="30"/>
      <c r="M170" s="31"/>
    </row>
    <row r="171" spans="12:13" ht="18.600000000000001" x14ac:dyDescent="0.3">
      <c r="L171" s="30"/>
      <c r="M171" s="31"/>
    </row>
    <row r="172" spans="12:13" ht="18.600000000000001" x14ac:dyDescent="0.3">
      <c r="L172" s="30"/>
      <c r="M172" s="31"/>
    </row>
    <row r="173" spans="12:13" ht="18.600000000000001" x14ac:dyDescent="0.3">
      <c r="L173" s="30"/>
      <c r="M173" s="31"/>
    </row>
    <row r="174" spans="12:13" ht="18.600000000000001" x14ac:dyDescent="0.3">
      <c r="L174" s="30"/>
      <c r="M174" s="31"/>
    </row>
    <row r="175" spans="12:13" ht="18.600000000000001" x14ac:dyDescent="0.3">
      <c r="L175" s="30"/>
      <c r="M175" s="31"/>
    </row>
    <row r="176" spans="12:13" ht="18.600000000000001" x14ac:dyDescent="0.3">
      <c r="L176" s="30"/>
      <c r="M176" s="31"/>
    </row>
    <row r="177" spans="12:13" ht="18.600000000000001" x14ac:dyDescent="0.3">
      <c r="L177" s="30"/>
      <c r="M177" s="31"/>
    </row>
    <row r="178" spans="12:13" ht="18.600000000000001" x14ac:dyDescent="0.3">
      <c r="L178" s="30"/>
      <c r="M178" s="31"/>
    </row>
    <row r="179" spans="12:13" ht="18.600000000000001" x14ac:dyDescent="0.3">
      <c r="L179" s="30"/>
      <c r="M179" s="31"/>
    </row>
    <row r="180" spans="12:13" ht="18.600000000000001" x14ac:dyDescent="0.3">
      <c r="L180" s="30"/>
      <c r="M180" s="31"/>
    </row>
    <row r="181" spans="12:13" ht="18.600000000000001" x14ac:dyDescent="0.3">
      <c r="L181" s="30"/>
      <c r="M181" s="31"/>
    </row>
    <row r="182" spans="12:13" ht="18.600000000000001" x14ac:dyDescent="0.3">
      <c r="L182" s="30"/>
      <c r="M182" s="31"/>
    </row>
    <row r="183" spans="12:13" ht="18.600000000000001" x14ac:dyDescent="0.3">
      <c r="L183" s="30"/>
      <c r="M183" s="31"/>
    </row>
    <row r="184" spans="12:13" ht="18.600000000000001" x14ac:dyDescent="0.3">
      <c r="L184" s="30"/>
      <c r="M184" s="31"/>
    </row>
    <row r="185" spans="12:13" ht="18.600000000000001" x14ac:dyDescent="0.3">
      <c r="L185" s="30"/>
      <c r="M185" s="31"/>
    </row>
    <row r="186" spans="12:13" ht="18.600000000000001" x14ac:dyDescent="0.3">
      <c r="L186" s="30"/>
      <c r="M186" s="31"/>
    </row>
    <row r="187" spans="12:13" ht="18.600000000000001" x14ac:dyDescent="0.3">
      <c r="L187" s="30"/>
      <c r="M187" s="31"/>
    </row>
    <row r="188" spans="12:13" ht="18.600000000000001" x14ac:dyDescent="0.3">
      <c r="L188" s="30"/>
      <c r="M188" s="31"/>
    </row>
    <row r="189" spans="12:13" ht="18.600000000000001" x14ac:dyDescent="0.3">
      <c r="L189" s="30"/>
      <c r="M189" s="31"/>
    </row>
    <row r="190" spans="12:13" ht="18.600000000000001" x14ac:dyDescent="0.3">
      <c r="L190" s="30"/>
      <c r="M190" s="31"/>
    </row>
    <row r="191" spans="12:13" ht="18.600000000000001" x14ac:dyDescent="0.3">
      <c r="L191" s="30"/>
      <c r="M191" s="31"/>
    </row>
    <row r="192" spans="12:13" ht="18.600000000000001" x14ac:dyDescent="0.3">
      <c r="L192" s="30"/>
      <c r="M192" s="31"/>
    </row>
    <row r="193" spans="12:13" ht="18.600000000000001" x14ac:dyDescent="0.3">
      <c r="L193" s="30"/>
      <c r="M193" s="31"/>
    </row>
    <row r="194" spans="12:13" ht="18.600000000000001" x14ac:dyDescent="0.3">
      <c r="L194" s="30"/>
      <c r="M194" s="31"/>
    </row>
    <row r="195" spans="12:13" ht="18.600000000000001" x14ac:dyDescent="0.3">
      <c r="L195" s="30"/>
      <c r="M195" s="31"/>
    </row>
    <row r="196" spans="12:13" ht="18.600000000000001" x14ac:dyDescent="0.3">
      <c r="L196" s="30"/>
      <c r="M196" s="31"/>
    </row>
    <row r="197" spans="12:13" ht="18.600000000000001" x14ac:dyDescent="0.3">
      <c r="L197" s="30"/>
      <c r="M197" s="31"/>
    </row>
    <row r="198" spans="12:13" ht="18.600000000000001" x14ac:dyDescent="0.3">
      <c r="L198" s="30"/>
      <c r="M198" s="31"/>
    </row>
    <row r="199" spans="12:13" ht="18.600000000000001" x14ac:dyDescent="0.3">
      <c r="L199" s="30"/>
      <c r="M199" s="31"/>
    </row>
    <row r="200" spans="12:13" ht="18.600000000000001" x14ac:dyDescent="0.3">
      <c r="L200" s="30"/>
      <c r="M200" s="31"/>
    </row>
    <row r="201" spans="12:13" ht="18.600000000000001" x14ac:dyDescent="0.3">
      <c r="L201" s="30"/>
      <c r="M201" s="31"/>
    </row>
    <row r="202" spans="12:13" ht="18.600000000000001" x14ac:dyDescent="0.3">
      <c r="L202" s="30"/>
      <c r="M202" s="31"/>
    </row>
    <row r="203" spans="12:13" ht="18.600000000000001" x14ac:dyDescent="0.3">
      <c r="L203" s="30"/>
      <c r="M203" s="31"/>
    </row>
    <row r="204" spans="12:13" ht="18.600000000000001" x14ac:dyDescent="0.3">
      <c r="L204" s="30"/>
      <c r="M204" s="31"/>
    </row>
    <row r="205" spans="12:13" ht="18.600000000000001" x14ac:dyDescent="0.3">
      <c r="L205" s="30"/>
      <c r="M205" s="31"/>
    </row>
    <row r="206" spans="12:13" ht="18.600000000000001" x14ac:dyDescent="0.3">
      <c r="L206" s="30"/>
      <c r="M206" s="31"/>
    </row>
    <row r="207" spans="12:13" ht="18.600000000000001" x14ac:dyDescent="0.3">
      <c r="L207" s="30"/>
      <c r="M207" s="31"/>
    </row>
    <row r="208" spans="12:13" ht="18.600000000000001" x14ac:dyDescent="0.3">
      <c r="L208" s="30"/>
      <c r="M208" s="31"/>
    </row>
    <row r="209" spans="12:13" ht="18.600000000000001" x14ac:dyDescent="0.3">
      <c r="L209" s="30"/>
      <c r="M209" s="31"/>
    </row>
    <row r="210" spans="12:13" ht="18.600000000000001" x14ac:dyDescent="0.3">
      <c r="L210" s="30"/>
      <c r="M210" s="31"/>
    </row>
    <row r="211" spans="12:13" ht="18.600000000000001" x14ac:dyDescent="0.3">
      <c r="L211" s="30"/>
      <c r="M211" s="31"/>
    </row>
    <row r="212" spans="12:13" ht="18.600000000000001" x14ac:dyDescent="0.3">
      <c r="L212" s="30"/>
      <c r="M212" s="31"/>
    </row>
    <row r="213" spans="12:13" ht="18.600000000000001" x14ac:dyDescent="0.3">
      <c r="L213" s="30"/>
      <c r="M213" s="31"/>
    </row>
    <row r="214" spans="12:13" ht="18.600000000000001" x14ac:dyDescent="0.3">
      <c r="L214" s="30"/>
      <c r="M214" s="31"/>
    </row>
    <row r="215" spans="12:13" ht="18.600000000000001" x14ac:dyDescent="0.3">
      <c r="L215" s="30"/>
      <c r="M215" s="31"/>
    </row>
    <row r="216" spans="12:13" ht="18.600000000000001" x14ac:dyDescent="0.3">
      <c r="L216" s="30"/>
      <c r="M216" s="31"/>
    </row>
    <row r="217" spans="12:13" ht="18.600000000000001" x14ac:dyDescent="0.3">
      <c r="L217" s="30"/>
      <c r="M217" s="31"/>
    </row>
    <row r="218" spans="12:13" ht="18.600000000000001" x14ac:dyDescent="0.3">
      <c r="L218" s="30"/>
      <c r="M218" s="31"/>
    </row>
    <row r="219" spans="12:13" ht="18.600000000000001" x14ac:dyDescent="0.3">
      <c r="L219" s="30"/>
      <c r="M219" s="31"/>
    </row>
    <row r="220" spans="12:13" ht="18.600000000000001" x14ac:dyDescent="0.3">
      <c r="L220" s="30"/>
      <c r="M220" s="31"/>
    </row>
    <row r="221" spans="12:13" ht="18.600000000000001" x14ac:dyDescent="0.3">
      <c r="L221" s="30"/>
      <c r="M221" s="31"/>
    </row>
    <row r="222" spans="12:13" ht="18.600000000000001" x14ac:dyDescent="0.3">
      <c r="L222" s="30"/>
      <c r="M222" s="31"/>
    </row>
    <row r="223" spans="12:13" ht="18.600000000000001" x14ac:dyDescent="0.3">
      <c r="L223" s="30"/>
      <c r="M223" s="31"/>
    </row>
    <row r="224" spans="12:13" ht="18.600000000000001" x14ac:dyDescent="0.3">
      <c r="L224" s="30"/>
      <c r="M224" s="31"/>
    </row>
    <row r="225" spans="12:13" ht="18.600000000000001" x14ac:dyDescent="0.3">
      <c r="L225" s="30"/>
      <c r="M225" s="31"/>
    </row>
    <row r="226" spans="12:13" ht="18.600000000000001" x14ac:dyDescent="0.3">
      <c r="L226" s="30"/>
      <c r="M226" s="31"/>
    </row>
    <row r="227" spans="12:13" ht="18.600000000000001" x14ac:dyDescent="0.3">
      <c r="L227" s="30"/>
      <c r="M227" s="31"/>
    </row>
    <row r="228" spans="12:13" ht="18.600000000000001" x14ac:dyDescent="0.3">
      <c r="L228" s="30"/>
      <c r="M228" s="31"/>
    </row>
    <row r="229" spans="12:13" ht="18.600000000000001" x14ac:dyDescent="0.3">
      <c r="L229" s="30"/>
      <c r="M229" s="31"/>
    </row>
    <row r="230" spans="12:13" ht="18.600000000000001" x14ac:dyDescent="0.3">
      <c r="L230" s="30"/>
      <c r="M230" s="31"/>
    </row>
    <row r="231" spans="12:13" ht="18.600000000000001" x14ac:dyDescent="0.3">
      <c r="L231" s="30"/>
      <c r="M231" s="31"/>
    </row>
    <row r="232" spans="12:13" ht="18.600000000000001" x14ac:dyDescent="0.3">
      <c r="L232" s="30"/>
      <c r="M232" s="31"/>
    </row>
    <row r="233" spans="12:13" ht="18.600000000000001" x14ac:dyDescent="0.3">
      <c r="L233" s="30"/>
      <c r="M233" s="31"/>
    </row>
    <row r="234" spans="12:13" ht="18.600000000000001" x14ac:dyDescent="0.3">
      <c r="L234" s="30"/>
      <c r="M234" s="31"/>
    </row>
    <row r="235" spans="12:13" ht="18.600000000000001" x14ac:dyDescent="0.3">
      <c r="L235" s="30"/>
      <c r="M235" s="31"/>
    </row>
    <row r="236" spans="12:13" ht="18.600000000000001" x14ac:dyDescent="0.3">
      <c r="L236" s="30"/>
      <c r="M236" s="31"/>
    </row>
    <row r="237" spans="12:13" ht="18.600000000000001" x14ac:dyDescent="0.3">
      <c r="L237" s="30"/>
      <c r="M237" s="31"/>
    </row>
    <row r="238" spans="12:13" ht="18.600000000000001" x14ac:dyDescent="0.3">
      <c r="L238" s="30"/>
      <c r="M238" s="31"/>
    </row>
    <row r="239" spans="12:13" ht="18.600000000000001" x14ac:dyDescent="0.3">
      <c r="L239" s="30"/>
      <c r="M239" s="31"/>
    </row>
    <row r="240" spans="12:13" ht="18.600000000000001" x14ac:dyDescent="0.3">
      <c r="L240" s="30"/>
      <c r="M240" s="31"/>
    </row>
    <row r="241" spans="12:13" ht="18.600000000000001" x14ac:dyDescent="0.3">
      <c r="L241" s="30"/>
      <c r="M241" s="31"/>
    </row>
    <row r="242" spans="12:13" ht="18.600000000000001" x14ac:dyDescent="0.3">
      <c r="L242" s="30"/>
      <c r="M242" s="31"/>
    </row>
    <row r="243" spans="12:13" ht="18.600000000000001" x14ac:dyDescent="0.3">
      <c r="L243" s="30"/>
      <c r="M243" s="31"/>
    </row>
    <row r="244" spans="12:13" ht="18.600000000000001" x14ac:dyDescent="0.3">
      <c r="L244" s="30"/>
      <c r="M244" s="31"/>
    </row>
    <row r="245" spans="12:13" ht="18.600000000000001" x14ac:dyDescent="0.3">
      <c r="L245" s="30"/>
      <c r="M245" s="31"/>
    </row>
    <row r="246" spans="12:13" ht="18.600000000000001" x14ac:dyDescent="0.3">
      <c r="L246" s="30"/>
      <c r="M246" s="31"/>
    </row>
    <row r="247" spans="12:13" ht="18.600000000000001" x14ac:dyDescent="0.3">
      <c r="L247" s="30"/>
      <c r="M247" s="31"/>
    </row>
    <row r="248" spans="12:13" ht="18.600000000000001" x14ac:dyDescent="0.3">
      <c r="L248" s="30"/>
      <c r="M248" s="31"/>
    </row>
    <row r="249" spans="12:13" ht="18.600000000000001" x14ac:dyDescent="0.3">
      <c r="L249" s="30"/>
      <c r="M249" s="31"/>
    </row>
    <row r="250" spans="12:13" ht="18.600000000000001" x14ac:dyDescent="0.3">
      <c r="L250" s="30"/>
      <c r="M250" s="31"/>
    </row>
    <row r="251" spans="12:13" ht="18.600000000000001" x14ac:dyDescent="0.3">
      <c r="L251" s="30"/>
      <c r="M251" s="31"/>
    </row>
    <row r="252" spans="12:13" ht="18.600000000000001" x14ac:dyDescent="0.3">
      <c r="L252" s="30"/>
      <c r="M252" s="31"/>
    </row>
    <row r="253" spans="12:13" ht="18.600000000000001" x14ac:dyDescent="0.3">
      <c r="L253" s="30"/>
      <c r="M253" s="31"/>
    </row>
    <row r="254" spans="12:13" ht="18.600000000000001" x14ac:dyDescent="0.3">
      <c r="L254" s="30"/>
      <c r="M254" s="31"/>
    </row>
    <row r="255" spans="12:13" ht="18.600000000000001" x14ac:dyDescent="0.3">
      <c r="L255" s="30"/>
      <c r="M255" s="31"/>
    </row>
    <row r="256" spans="12:13" ht="18.600000000000001" x14ac:dyDescent="0.3">
      <c r="L256" s="30"/>
      <c r="M256" s="31"/>
    </row>
    <row r="257" spans="12:13" ht="18.600000000000001" x14ac:dyDescent="0.3">
      <c r="L257" s="30"/>
      <c r="M257" s="31"/>
    </row>
    <row r="258" spans="12:13" ht="18.600000000000001" x14ac:dyDescent="0.3">
      <c r="L258" s="30"/>
      <c r="M258" s="31"/>
    </row>
    <row r="259" spans="12:13" ht="18.600000000000001" x14ac:dyDescent="0.3">
      <c r="L259" s="30"/>
      <c r="M259" s="31"/>
    </row>
    <row r="260" spans="12:13" ht="18.600000000000001" x14ac:dyDescent="0.3">
      <c r="L260" s="30"/>
      <c r="M260" s="31"/>
    </row>
    <row r="261" spans="12:13" ht="18.600000000000001" x14ac:dyDescent="0.3">
      <c r="L261" s="30"/>
      <c r="M261" s="31"/>
    </row>
    <row r="262" spans="12:13" ht="18.600000000000001" x14ac:dyDescent="0.3">
      <c r="L262" s="30"/>
      <c r="M262" s="31"/>
    </row>
    <row r="263" spans="12:13" ht="18.600000000000001" x14ac:dyDescent="0.3">
      <c r="L263" s="30"/>
      <c r="M263" s="31"/>
    </row>
    <row r="264" spans="12:13" ht="18.600000000000001" x14ac:dyDescent="0.3">
      <c r="L264" s="30"/>
      <c r="M264" s="31"/>
    </row>
    <row r="265" spans="12:13" ht="18.600000000000001" x14ac:dyDescent="0.3">
      <c r="L265" s="30"/>
      <c r="M265" s="31"/>
    </row>
    <row r="266" spans="12:13" ht="18.600000000000001" x14ac:dyDescent="0.3">
      <c r="L266" s="30"/>
      <c r="M266" s="31"/>
    </row>
    <row r="267" spans="12:13" ht="18.600000000000001" x14ac:dyDescent="0.3">
      <c r="L267" s="30"/>
      <c r="M267" s="31"/>
    </row>
    <row r="268" spans="12:13" ht="18.600000000000001" x14ac:dyDescent="0.3">
      <c r="L268" s="30"/>
      <c r="M268" s="31"/>
    </row>
    <row r="269" spans="12:13" ht="18.600000000000001" x14ac:dyDescent="0.3">
      <c r="L269" s="30"/>
      <c r="M269" s="31"/>
    </row>
    <row r="270" spans="12:13" ht="18.600000000000001" x14ac:dyDescent="0.3">
      <c r="L270" s="30"/>
      <c r="M270" s="31"/>
    </row>
    <row r="271" spans="12:13" ht="18.600000000000001" x14ac:dyDescent="0.3">
      <c r="L271" s="30"/>
      <c r="M271" s="31"/>
    </row>
    <row r="272" spans="12:13" ht="18.600000000000001" x14ac:dyDescent="0.3">
      <c r="L272" s="30"/>
      <c r="M272" s="31"/>
    </row>
    <row r="273" spans="12:13" ht="18.600000000000001" x14ac:dyDescent="0.3">
      <c r="L273" s="30"/>
      <c r="M273" s="31"/>
    </row>
    <row r="274" spans="12:13" ht="18.600000000000001" x14ac:dyDescent="0.3">
      <c r="L274" s="30"/>
      <c r="M274" s="31"/>
    </row>
    <row r="275" spans="12:13" ht="18.600000000000001" x14ac:dyDescent="0.3">
      <c r="L275" s="30"/>
      <c r="M275" s="31"/>
    </row>
    <row r="276" spans="12:13" ht="18.600000000000001" x14ac:dyDescent="0.3">
      <c r="L276" s="30"/>
      <c r="M276" s="31"/>
    </row>
    <row r="277" spans="12:13" ht="18.600000000000001" x14ac:dyDescent="0.3">
      <c r="L277" s="30"/>
      <c r="M277" s="31"/>
    </row>
    <row r="278" spans="12:13" ht="18.600000000000001" x14ac:dyDescent="0.3">
      <c r="L278" s="30"/>
      <c r="M278" s="31"/>
    </row>
    <row r="279" spans="12:13" ht="18.600000000000001" x14ac:dyDescent="0.3">
      <c r="L279" s="30"/>
      <c r="M279" s="31"/>
    </row>
    <row r="280" spans="12:13" ht="18.600000000000001" x14ac:dyDescent="0.3">
      <c r="L280" s="30"/>
      <c r="M280" s="31"/>
    </row>
    <row r="281" spans="12:13" ht="18.600000000000001" x14ac:dyDescent="0.3">
      <c r="L281" s="30"/>
      <c r="M281" s="31"/>
    </row>
    <row r="282" spans="12:13" ht="18.600000000000001" x14ac:dyDescent="0.3">
      <c r="L282" s="30"/>
      <c r="M282" s="31"/>
    </row>
    <row r="283" spans="12:13" ht="18.600000000000001" x14ac:dyDescent="0.3">
      <c r="L283" s="30"/>
      <c r="M283" s="31"/>
    </row>
    <row r="284" spans="12:13" ht="18.600000000000001" x14ac:dyDescent="0.3">
      <c r="L284" s="30"/>
      <c r="M284" s="31"/>
    </row>
    <row r="285" spans="12:13" ht="18.600000000000001" x14ac:dyDescent="0.3">
      <c r="L285" s="30"/>
      <c r="M285" s="31"/>
    </row>
    <row r="286" spans="12:13" ht="18.600000000000001" x14ac:dyDescent="0.3">
      <c r="L286" s="30"/>
      <c r="M286" s="31"/>
    </row>
    <row r="287" spans="12:13" ht="18.600000000000001" x14ac:dyDescent="0.3">
      <c r="L287" s="30"/>
      <c r="M287" s="31"/>
    </row>
    <row r="288" spans="12:13" ht="18.600000000000001" x14ac:dyDescent="0.3">
      <c r="L288" s="30"/>
      <c r="M288" s="31"/>
    </row>
    <row r="289" spans="12:13" ht="18.600000000000001" x14ac:dyDescent="0.3">
      <c r="L289" s="30"/>
      <c r="M289" s="31"/>
    </row>
    <row r="290" spans="12:13" ht="18.600000000000001" x14ac:dyDescent="0.3">
      <c r="L290" s="30"/>
      <c r="M290" s="31"/>
    </row>
    <row r="291" spans="12:13" ht="18.600000000000001" x14ac:dyDescent="0.3">
      <c r="L291" s="30"/>
      <c r="M291" s="31"/>
    </row>
    <row r="292" spans="12:13" ht="18.600000000000001" x14ac:dyDescent="0.3">
      <c r="L292" s="30"/>
      <c r="M292" s="31"/>
    </row>
    <row r="293" spans="12:13" ht="18.600000000000001" x14ac:dyDescent="0.3">
      <c r="L293" s="30"/>
      <c r="M293" s="31"/>
    </row>
    <row r="294" spans="12:13" ht="18.600000000000001" x14ac:dyDescent="0.3">
      <c r="L294" s="30"/>
      <c r="M294" s="31"/>
    </row>
    <row r="295" spans="12:13" ht="18.600000000000001" x14ac:dyDescent="0.3">
      <c r="L295" s="30"/>
      <c r="M295" s="31"/>
    </row>
    <row r="296" spans="12:13" ht="18.600000000000001" x14ac:dyDescent="0.3">
      <c r="L296" s="30"/>
      <c r="M296" s="31"/>
    </row>
    <row r="297" spans="12:13" ht="18.600000000000001" x14ac:dyDescent="0.3">
      <c r="L297" s="30"/>
      <c r="M297" s="31"/>
    </row>
    <row r="298" spans="12:13" ht="18.600000000000001" x14ac:dyDescent="0.3">
      <c r="L298" s="30"/>
      <c r="M298" s="31"/>
    </row>
    <row r="299" spans="12:13" ht="18.600000000000001" x14ac:dyDescent="0.3">
      <c r="L299" s="30"/>
      <c r="M299" s="31"/>
    </row>
    <row r="300" spans="12:13" ht="18.600000000000001" x14ac:dyDescent="0.3">
      <c r="L300" s="30"/>
      <c r="M300" s="31"/>
    </row>
    <row r="301" spans="12:13" ht="18.600000000000001" x14ac:dyDescent="0.3">
      <c r="L301" s="30"/>
      <c r="M301" s="31"/>
    </row>
    <row r="302" spans="12:13" ht="18.600000000000001" x14ac:dyDescent="0.3">
      <c r="L302" s="30"/>
      <c r="M302" s="31"/>
    </row>
    <row r="303" spans="12:13" ht="18.600000000000001" x14ac:dyDescent="0.3">
      <c r="L303" s="30"/>
      <c r="M303" s="31"/>
    </row>
    <row r="304" spans="12:13" ht="18.600000000000001" x14ac:dyDescent="0.3">
      <c r="L304" s="30"/>
      <c r="M304" s="31"/>
    </row>
    <row r="305" spans="12:13" ht="18.600000000000001" x14ac:dyDescent="0.3">
      <c r="L305" s="30"/>
      <c r="M305" s="31"/>
    </row>
    <row r="306" spans="12:13" ht="18.600000000000001" x14ac:dyDescent="0.3">
      <c r="L306" s="30"/>
      <c r="M306" s="31"/>
    </row>
    <row r="307" spans="12:13" ht="18.600000000000001" x14ac:dyDescent="0.3">
      <c r="L307" s="30"/>
      <c r="M307" s="31"/>
    </row>
    <row r="308" spans="12:13" ht="18.600000000000001" x14ac:dyDescent="0.3">
      <c r="L308" s="30"/>
      <c r="M308" s="31"/>
    </row>
    <row r="309" spans="12:13" ht="18.600000000000001" x14ac:dyDescent="0.3">
      <c r="L309" s="30"/>
      <c r="M309" s="31"/>
    </row>
    <row r="310" spans="12:13" ht="18.600000000000001" x14ac:dyDescent="0.3">
      <c r="L310" s="30"/>
      <c r="M310" s="31"/>
    </row>
    <row r="311" spans="12:13" ht="18.600000000000001" x14ac:dyDescent="0.3">
      <c r="L311" s="30"/>
      <c r="M311" s="31"/>
    </row>
    <row r="312" spans="12:13" ht="18.600000000000001" x14ac:dyDescent="0.3">
      <c r="L312" s="30"/>
      <c r="M312" s="31"/>
    </row>
    <row r="313" spans="12:13" ht="18.600000000000001" x14ac:dyDescent="0.3">
      <c r="L313" s="30"/>
      <c r="M313" s="31"/>
    </row>
    <row r="314" spans="12:13" ht="18.600000000000001" x14ac:dyDescent="0.3">
      <c r="L314" s="30"/>
      <c r="M314" s="31"/>
    </row>
    <row r="315" spans="12:13" ht="18.600000000000001" x14ac:dyDescent="0.3">
      <c r="L315" s="30"/>
      <c r="M315" s="31"/>
    </row>
    <row r="316" spans="12:13" ht="18.600000000000001" x14ac:dyDescent="0.3">
      <c r="L316" s="30"/>
      <c r="M316" s="31"/>
    </row>
    <row r="317" spans="12:13" ht="18.600000000000001" x14ac:dyDescent="0.3">
      <c r="L317" s="30"/>
      <c r="M317" s="31"/>
    </row>
    <row r="318" spans="12:13" ht="18.600000000000001" x14ac:dyDescent="0.3">
      <c r="L318" s="30"/>
      <c r="M318" s="31"/>
    </row>
    <row r="319" spans="12:13" ht="18.600000000000001" x14ac:dyDescent="0.3">
      <c r="L319" s="30"/>
      <c r="M319" s="31"/>
    </row>
    <row r="320" spans="12:13" ht="18.600000000000001" x14ac:dyDescent="0.3">
      <c r="L320" s="30"/>
      <c r="M320" s="31"/>
    </row>
    <row r="321" spans="12:13" ht="18.600000000000001" x14ac:dyDescent="0.3">
      <c r="L321" s="30"/>
      <c r="M321" s="31"/>
    </row>
    <row r="322" spans="12:13" ht="18.600000000000001" x14ac:dyDescent="0.3">
      <c r="L322" s="30"/>
      <c r="M322" s="31"/>
    </row>
    <row r="323" spans="12:13" ht="18.600000000000001" x14ac:dyDescent="0.3">
      <c r="L323" s="30"/>
      <c r="M323" s="31"/>
    </row>
    <row r="324" spans="12:13" ht="18.600000000000001" x14ac:dyDescent="0.3">
      <c r="L324" s="30"/>
      <c r="M324" s="31"/>
    </row>
    <row r="325" spans="12:13" ht="18.600000000000001" x14ac:dyDescent="0.3">
      <c r="L325" s="30"/>
      <c r="M325" s="31"/>
    </row>
    <row r="326" spans="12:13" ht="18.600000000000001" x14ac:dyDescent="0.3">
      <c r="L326" s="30"/>
      <c r="M326" s="31"/>
    </row>
    <row r="327" spans="12:13" ht="18.600000000000001" x14ac:dyDescent="0.3">
      <c r="L327" s="30"/>
      <c r="M327" s="31"/>
    </row>
    <row r="328" spans="12:13" ht="18.600000000000001" x14ac:dyDescent="0.3">
      <c r="L328" s="30"/>
      <c r="M328" s="31"/>
    </row>
    <row r="329" spans="12:13" ht="18.600000000000001" x14ac:dyDescent="0.3">
      <c r="L329" s="30"/>
      <c r="M329" s="31"/>
    </row>
    <row r="330" spans="12:13" ht="18.600000000000001" x14ac:dyDescent="0.3">
      <c r="L330" s="30"/>
      <c r="M330" s="31"/>
    </row>
    <row r="331" spans="12:13" ht="18.600000000000001" x14ac:dyDescent="0.3">
      <c r="L331" s="30"/>
      <c r="M331" s="31"/>
    </row>
    <row r="332" spans="12:13" ht="18.600000000000001" x14ac:dyDescent="0.3">
      <c r="L332" s="30"/>
      <c r="M332" s="31"/>
    </row>
    <row r="333" spans="12:13" ht="18.600000000000001" x14ac:dyDescent="0.3">
      <c r="L333" s="30"/>
      <c r="M333" s="31"/>
    </row>
    <row r="334" spans="12:13" ht="18.600000000000001" x14ac:dyDescent="0.3">
      <c r="L334" s="30"/>
      <c r="M334" s="31"/>
    </row>
    <row r="335" spans="12:13" ht="18.600000000000001" x14ac:dyDescent="0.3">
      <c r="L335" s="30"/>
      <c r="M335" s="31"/>
    </row>
    <row r="336" spans="12:13" ht="18.600000000000001" x14ac:dyDescent="0.3">
      <c r="L336" s="30"/>
      <c r="M336" s="31"/>
    </row>
    <row r="337" spans="12:13" ht="18.600000000000001" x14ac:dyDescent="0.3">
      <c r="L337" s="30"/>
      <c r="M337" s="31"/>
    </row>
    <row r="338" spans="12:13" ht="18.600000000000001" x14ac:dyDescent="0.3">
      <c r="L338" s="30"/>
      <c r="M338" s="31"/>
    </row>
    <row r="339" spans="12:13" ht="18.600000000000001" x14ac:dyDescent="0.3">
      <c r="L339" s="30"/>
      <c r="M339" s="31"/>
    </row>
    <row r="340" spans="12:13" ht="18.600000000000001" x14ac:dyDescent="0.3">
      <c r="L340" s="30"/>
      <c r="M340" s="31"/>
    </row>
    <row r="341" spans="12:13" ht="18.600000000000001" x14ac:dyDescent="0.3">
      <c r="L341" s="30"/>
      <c r="M341" s="31"/>
    </row>
    <row r="342" spans="12:13" ht="18.600000000000001" x14ac:dyDescent="0.3">
      <c r="L342" s="30"/>
      <c r="M342" s="31"/>
    </row>
    <row r="343" spans="12:13" ht="18.600000000000001" x14ac:dyDescent="0.3">
      <c r="L343" s="30"/>
      <c r="M343" s="31"/>
    </row>
    <row r="344" spans="12:13" ht="18.600000000000001" x14ac:dyDescent="0.3">
      <c r="L344" s="30"/>
      <c r="M344" s="31"/>
    </row>
    <row r="345" spans="12:13" ht="18.600000000000001" x14ac:dyDescent="0.3">
      <c r="L345" s="30"/>
      <c r="M345" s="31"/>
    </row>
    <row r="346" spans="12:13" ht="18.600000000000001" x14ac:dyDescent="0.3">
      <c r="L346" s="30"/>
      <c r="M346" s="31"/>
    </row>
    <row r="347" spans="12:13" ht="18.600000000000001" x14ac:dyDescent="0.3">
      <c r="L347" s="30"/>
      <c r="M347" s="31"/>
    </row>
    <row r="348" spans="12:13" ht="18.600000000000001" x14ac:dyDescent="0.3">
      <c r="L348" s="30"/>
      <c r="M348" s="31"/>
    </row>
    <row r="349" spans="12:13" ht="18.600000000000001" x14ac:dyDescent="0.3">
      <c r="L349" s="30"/>
      <c r="M349" s="31"/>
    </row>
    <row r="350" spans="12:13" ht="18.600000000000001" x14ac:dyDescent="0.3">
      <c r="L350" s="30"/>
      <c r="M350" s="31"/>
    </row>
    <row r="351" spans="12:13" ht="18.600000000000001" x14ac:dyDescent="0.3">
      <c r="L351" s="30"/>
      <c r="M351" s="31"/>
    </row>
    <row r="352" spans="12:13" ht="18.600000000000001" x14ac:dyDescent="0.3">
      <c r="L352" s="30"/>
      <c r="M352" s="31"/>
    </row>
    <row r="353" spans="12:13" ht="18.600000000000001" x14ac:dyDescent="0.3">
      <c r="L353" s="30"/>
      <c r="M353" s="31"/>
    </row>
    <row r="354" spans="12:13" ht="18.600000000000001" x14ac:dyDescent="0.3">
      <c r="L354" s="30"/>
      <c r="M354" s="31"/>
    </row>
    <row r="355" spans="12:13" ht="18.600000000000001" x14ac:dyDescent="0.3">
      <c r="L355" s="30"/>
      <c r="M355" s="31"/>
    </row>
    <row r="356" spans="12:13" ht="18.600000000000001" x14ac:dyDescent="0.3">
      <c r="L356" s="30"/>
      <c r="M356" s="31"/>
    </row>
    <row r="357" spans="12:13" ht="18.600000000000001" x14ac:dyDescent="0.3">
      <c r="L357" s="30"/>
      <c r="M357" s="31"/>
    </row>
    <row r="358" spans="12:13" ht="18.600000000000001" x14ac:dyDescent="0.3">
      <c r="L358" s="30"/>
      <c r="M358" s="31"/>
    </row>
    <row r="359" spans="12:13" ht="18.600000000000001" x14ac:dyDescent="0.3">
      <c r="L359" s="30"/>
      <c r="M359" s="31"/>
    </row>
    <row r="360" spans="12:13" ht="18.600000000000001" x14ac:dyDescent="0.3">
      <c r="L360" s="30"/>
      <c r="M360" s="31"/>
    </row>
    <row r="361" spans="12:13" ht="18.600000000000001" x14ac:dyDescent="0.3">
      <c r="L361" s="30"/>
      <c r="M361" s="31"/>
    </row>
    <row r="362" spans="12:13" ht="18.600000000000001" x14ac:dyDescent="0.3">
      <c r="L362" s="30"/>
      <c r="M362" s="31"/>
    </row>
    <row r="363" spans="12:13" ht="18.600000000000001" x14ac:dyDescent="0.3">
      <c r="L363" s="30"/>
      <c r="M363" s="31"/>
    </row>
    <row r="364" spans="12:13" ht="18.600000000000001" x14ac:dyDescent="0.3">
      <c r="L364" s="30"/>
      <c r="M364" s="31"/>
    </row>
    <row r="365" spans="12:13" ht="18.600000000000001" x14ac:dyDescent="0.3">
      <c r="L365" s="30"/>
      <c r="M365" s="31"/>
    </row>
    <row r="366" spans="12:13" ht="18.600000000000001" x14ac:dyDescent="0.3">
      <c r="L366" s="30"/>
      <c r="M366" s="31"/>
    </row>
    <row r="367" spans="12:13" ht="18.600000000000001" x14ac:dyDescent="0.3">
      <c r="L367" s="30"/>
      <c r="M367" s="31"/>
    </row>
    <row r="368" spans="12:13" ht="18.600000000000001" x14ac:dyDescent="0.3">
      <c r="L368" s="30"/>
      <c r="M368" s="31"/>
    </row>
    <row r="369" spans="12:13" ht="18.600000000000001" x14ac:dyDescent="0.3">
      <c r="L369" s="30"/>
      <c r="M369" s="31"/>
    </row>
    <row r="370" spans="12:13" ht="18.600000000000001" x14ac:dyDescent="0.3">
      <c r="L370" s="30"/>
      <c r="M370" s="31"/>
    </row>
    <row r="371" spans="12:13" ht="18.600000000000001" x14ac:dyDescent="0.3">
      <c r="L371" s="30"/>
      <c r="M371" s="31"/>
    </row>
    <row r="372" spans="12:13" ht="18.600000000000001" x14ac:dyDescent="0.3">
      <c r="L372" s="30"/>
      <c r="M372" s="31"/>
    </row>
    <row r="373" spans="12:13" ht="18.600000000000001" x14ac:dyDescent="0.3">
      <c r="L373" s="30"/>
      <c r="M373" s="31"/>
    </row>
    <row r="374" spans="12:13" ht="18.600000000000001" x14ac:dyDescent="0.3">
      <c r="L374" s="30"/>
      <c r="M374" s="31"/>
    </row>
    <row r="375" spans="12:13" ht="18.600000000000001" x14ac:dyDescent="0.3">
      <c r="L375" s="30"/>
      <c r="M375" s="31"/>
    </row>
    <row r="376" spans="12:13" ht="18.600000000000001" x14ac:dyDescent="0.3">
      <c r="L376" s="30"/>
      <c r="M376" s="31"/>
    </row>
    <row r="377" spans="12:13" ht="18.600000000000001" x14ac:dyDescent="0.3">
      <c r="L377" s="30"/>
      <c r="M377" s="31"/>
    </row>
    <row r="378" spans="12:13" ht="18.600000000000001" x14ac:dyDescent="0.3">
      <c r="L378" s="30"/>
      <c r="M378" s="31"/>
    </row>
    <row r="379" spans="12:13" ht="18.600000000000001" x14ac:dyDescent="0.3">
      <c r="L379" s="30"/>
      <c r="M379" s="31"/>
    </row>
    <row r="380" spans="12:13" ht="18.600000000000001" x14ac:dyDescent="0.3">
      <c r="L380" s="30"/>
      <c r="M380" s="31"/>
    </row>
    <row r="381" spans="12:13" ht="18.600000000000001" x14ac:dyDescent="0.3">
      <c r="L381" s="30"/>
      <c r="M381" s="31"/>
    </row>
    <row r="382" spans="12:13" ht="18.600000000000001" x14ac:dyDescent="0.3">
      <c r="L382" s="30"/>
      <c r="M382" s="31"/>
    </row>
    <row r="383" spans="12:13" ht="18.600000000000001" x14ac:dyDescent="0.3">
      <c r="L383" s="30"/>
      <c r="M383" s="31"/>
    </row>
    <row r="384" spans="12:13" ht="18.600000000000001" x14ac:dyDescent="0.3">
      <c r="L384" s="30"/>
      <c r="M384" s="31"/>
    </row>
    <row r="385" spans="12:13" ht="18.600000000000001" x14ac:dyDescent="0.3">
      <c r="L385" s="30"/>
      <c r="M385" s="31"/>
    </row>
    <row r="386" spans="12:13" ht="18.600000000000001" x14ac:dyDescent="0.3">
      <c r="L386" s="30"/>
      <c r="M386" s="31"/>
    </row>
    <row r="387" spans="12:13" ht="18.600000000000001" x14ac:dyDescent="0.3">
      <c r="L387" s="30"/>
      <c r="M387" s="31"/>
    </row>
    <row r="388" spans="12:13" ht="18.600000000000001" x14ac:dyDescent="0.3">
      <c r="L388" s="30"/>
      <c r="M388" s="31"/>
    </row>
    <row r="389" spans="12:13" ht="18.600000000000001" x14ac:dyDescent="0.3">
      <c r="L389" s="30"/>
      <c r="M389" s="31"/>
    </row>
    <row r="390" spans="12:13" ht="18.600000000000001" x14ac:dyDescent="0.3">
      <c r="L390" s="30"/>
      <c r="M390" s="31"/>
    </row>
    <row r="391" spans="12:13" ht="18.600000000000001" x14ac:dyDescent="0.3">
      <c r="L391" s="30"/>
      <c r="M391" s="31"/>
    </row>
    <row r="392" spans="12:13" ht="18.600000000000001" x14ac:dyDescent="0.3">
      <c r="L392" s="30"/>
      <c r="M392" s="31"/>
    </row>
    <row r="393" spans="12:13" ht="18.600000000000001" x14ac:dyDescent="0.3">
      <c r="L393" s="30"/>
      <c r="M393" s="31"/>
    </row>
    <row r="394" spans="12:13" ht="18.600000000000001" x14ac:dyDescent="0.3">
      <c r="L394" s="30"/>
      <c r="M394" s="31"/>
    </row>
    <row r="395" spans="12:13" ht="18.600000000000001" x14ac:dyDescent="0.3">
      <c r="L395" s="30"/>
      <c r="M395" s="31"/>
    </row>
    <row r="396" spans="12:13" ht="18.600000000000001" x14ac:dyDescent="0.3">
      <c r="L396" s="30"/>
      <c r="M396" s="31"/>
    </row>
    <row r="397" spans="12:13" ht="18.600000000000001" x14ac:dyDescent="0.3">
      <c r="L397" s="30"/>
      <c r="M397" s="31"/>
    </row>
    <row r="398" spans="12:13" ht="18.600000000000001" x14ac:dyDescent="0.3">
      <c r="L398" s="30"/>
      <c r="M398" s="31"/>
    </row>
    <row r="399" spans="12:13" ht="18.600000000000001" x14ac:dyDescent="0.3">
      <c r="L399" s="30"/>
      <c r="M399" s="31"/>
    </row>
    <row r="400" spans="12:13" ht="18.600000000000001" x14ac:dyDescent="0.3">
      <c r="L400" s="30"/>
      <c r="M400" s="31"/>
    </row>
    <row r="401" spans="12:13" ht="18.600000000000001" x14ac:dyDescent="0.3">
      <c r="L401" s="30"/>
      <c r="M401" s="31"/>
    </row>
    <row r="402" spans="12:13" ht="18.600000000000001" x14ac:dyDescent="0.3">
      <c r="L402" s="30"/>
      <c r="M402" s="31"/>
    </row>
    <row r="403" spans="12:13" ht="18.600000000000001" x14ac:dyDescent="0.3">
      <c r="L403" s="30"/>
      <c r="M403" s="31"/>
    </row>
    <row r="404" spans="12:13" ht="18.600000000000001" x14ac:dyDescent="0.3">
      <c r="L404" s="30"/>
      <c r="M404" s="31"/>
    </row>
    <row r="405" spans="12:13" ht="18.600000000000001" x14ac:dyDescent="0.3">
      <c r="L405" s="30"/>
      <c r="M405" s="31"/>
    </row>
    <row r="406" spans="12:13" ht="18.600000000000001" x14ac:dyDescent="0.3">
      <c r="L406" s="30"/>
      <c r="M406" s="31"/>
    </row>
    <row r="407" spans="12:13" ht="18.600000000000001" x14ac:dyDescent="0.3">
      <c r="L407" s="30"/>
      <c r="M407" s="31"/>
    </row>
    <row r="408" spans="12:13" ht="18.600000000000001" x14ac:dyDescent="0.3">
      <c r="L408" s="30"/>
      <c r="M408" s="31"/>
    </row>
    <row r="409" spans="12:13" ht="18.600000000000001" x14ac:dyDescent="0.3">
      <c r="L409" s="30"/>
      <c r="M409" s="31"/>
    </row>
    <row r="410" spans="12:13" ht="18.600000000000001" x14ac:dyDescent="0.3">
      <c r="L410" s="30"/>
      <c r="M410" s="31"/>
    </row>
    <row r="411" spans="12:13" ht="18.600000000000001" x14ac:dyDescent="0.3">
      <c r="L411" s="30"/>
      <c r="M411" s="31"/>
    </row>
    <row r="412" spans="12:13" ht="18.600000000000001" x14ac:dyDescent="0.3">
      <c r="L412" s="30"/>
      <c r="M412" s="31"/>
    </row>
    <row r="413" spans="12:13" ht="18.600000000000001" x14ac:dyDescent="0.3">
      <c r="L413" s="30"/>
      <c r="M413" s="31"/>
    </row>
    <row r="414" spans="12:13" ht="18.600000000000001" x14ac:dyDescent="0.3">
      <c r="L414" s="30"/>
      <c r="M414" s="31"/>
    </row>
    <row r="415" spans="12:13" ht="18.600000000000001" x14ac:dyDescent="0.3">
      <c r="L415" s="30"/>
      <c r="M415" s="31"/>
    </row>
    <row r="416" spans="12:13" ht="18.600000000000001" x14ac:dyDescent="0.3">
      <c r="L416" s="30"/>
      <c r="M416" s="31"/>
    </row>
    <row r="417" spans="12:13" ht="18.600000000000001" x14ac:dyDescent="0.3">
      <c r="L417" s="30"/>
      <c r="M417" s="31"/>
    </row>
    <row r="418" spans="12:13" ht="18.600000000000001" x14ac:dyDescent="0.3">
      <c r="L418" s="30"/>
      <c r="M418" s="31"/>
    </row>
    <row r="419" spans="12:13" ht="18.600000000000001" x14ac:dyDescent="0.3">
      <c r="L419" s="30"/>
      <c r="M419" s="31"/>
    </row>
    <row r="420" spans="12:13" ht="18.600000000000001" x14ac:dyDescent="0.3">
      <c r="L420" s="30"/>
      <c r="M420" s="31"/>
    </row>
    <row r="421" spans="12:13" ht="18.600000000000001" x14ac:dyDescent="0.3">
      <c r="L421" s="30"/>
      <c r="M421" s="31"/>
    </row>
    <row r="422" spans="12:13" ht="18.600000000000001" x14ac:dyDescent="0.3">
      <c r="L422" s="30"/>
      <c r="M422" s="31"/>
    </row>
    <row r="423" spans="12:13" ht="18.600000000000001" x14ac:dyDescent="0.3">
      <c r="L423" s="30"/>
      <c r="M423" s="31"/>
    </row>
    <row r="424" spans="12:13" ht="18.600000000000001" x14ac:dyDescent="0.3">
      <c r="L424" s="30"/>
      <c r="M424" s="31"/>
    </row>
    <row r="425" spans="12:13" ht="18.600000000000001" x14ac:dyDescent="0.3">
      <c r="L425" s="30"/>
      <c r="M425" s="31"/>
    </row>
    <row r="426" spans="12:13" ht="18.600000000000001" x14ac:dyDescent="0.3">
      <c r="L426" s="30"/>
      <c r="M426" s="31"/>
    </row>
    <row r="427" spans="12:13" ht="18.600000000000001" x14ac:dyDescent="0.3">
      <c r="L427" s="30"/>
      <c r="M427" s="31"/>
    </row>
    <row r="428" spans="12:13" ht="18.600000000000001" x14ac:dyDescent="0.3">
      <c r="L428" s="30"/>
      <c r="M428" s="31"/>
    </row>
    <row r="429" spans="12:13" ht="18.600000000000001" x14ac:dyDescent="0.3">
      <c r="L429" s="30"/>
      <c r="M429" s="31"/>
    </row>
    <row r="430" spans="12:13" ht="18.600000000000001" x14ac:dyDescent="0.3">
      <c r="L430" s="30"/>
      <c r="M430" s="31"/>
    </row>
    <row r="431" spans="12:13" ht="18.600000000000001" x14ac:dyDescent="0.3">
      <c r="L431" s="30"/>
      <c r="M431" s="31"/>
    </row>
    <row r="432" spans="12:13" ht="18.600000000000001" x14ac:dyDescent="0.3">
      <c r="L432" s="30"/>
      <c r="M432" s="31"/>
    </row>
    <row r="433" spans="12:13" ht="18.600000000000001" x14ac:dyDescent="0.3">
      <c r="L433" s="30"/>
      <c r="M433" s="31"/>
    </row>
    <row r="434" spans="12:13" ht="18.600000000000001" x14ac:dyDescent="0.3">
      <c r="L434" s="30"/>
      <c r="M434" s="31"/>
    </row>
    <row r="435" spans="12:13" ht="18.600000000000001" x14ac:dyDescent="0.3">
      <c r="L435" s="30"/>
      <c r="M435" s="31"/>
    </row>
    <row r="436" spans="12:13" ht="18.600000000000001" x14ac:dyDescent="0.3">
      <c r="L436" s="30"/>
      <c r="M436" s="31"/>
    </row>
    <row r="437" spans="12:13" ht="18.600000000000001" x14ac:dyDescent="0.3">
      <c r="L437" s="30"/>
      <c r="M437" s="31"/>
    </row>
    <row r="438" spans="12:13" ht="18.600000000000001" x14ac:dyDescent="0.3">
      <c r="L438" s="30"/>
      <c r="M438" s="31"/>
    </row>
    <row r="439" spans="12:13" ht="18.600000000000001" x14ac:dyDescent="0.3">
      <c r="L439" s="30"/>
      <c r="M439" s="31"/>
    </row>
    <row r="440" spans="12:13" ht="18.600000000000001" x14ac:dyDescent="0.3">
      <c r="L440" s="30"/>
      <c r="M440" s="31"/>
    </row>
    <row r="441" spans="12:13" ht="18.600000000000001" x14ac:dyDescent="0.3">
      <c r="L441" s="30"/>
      <c r="M441" s="31"/>
    </row>
    <row r="442" spans="12:13" ht="18.600000000000001" x14ac:dyDescent="0.3">
      <c r="L442" s="30"/>
      <c r="M442" s="31"/>
    </row>
    <row r="443" spans="12:13" ht="18.600000000000001" x14ac:dyDescent="0.3">
      <c r="L443" s="30"/>
      <c r="M443" s="31"/>
    </row>
    <row r="444" spans="12:13" ht="18.600000000000001" x14ac:dyDescent="0.3">
      <c r="L444" s="30"/>
      <c r="M444" s="31"/>
    </row>
    <row r="445" spans="12:13" ht="18.600000000000001" x14ac:dyDescent="0.3">
      <c r="L445" s="30"/>
      <c r="M445" s="31"/>
    </row>
    <row r="446" spans="12:13" ht="18.600000000000001" x14ac:dyDescent="0.3">
      <c r="L446" s="30"/>
      <c r="M446" s="31"/>
    </row>
    <row r="447" spans="12:13" ht="18.600000000000001" x14ac:dyDescent="0.3">
      <c r="L447" s="30"/>
      <c r="M447" s="31"/>
    </row>
    <row r="448" spans="12:13" ht="18.600000000000001" x14ac:dyDescent="0.3">
      <c r="L448" s="30"/>
      <c r="M448" s="31"/>
    </row>
    <row r="449" spans="12:13" ht="18.600000000000001" x14ac:dyDescent="0.3">
      <c r="L449" s="30"/>
      <c r="M449" s="31"/>
    </row>
    <row r="450" spans="12:13" ht="18.600000000000001" x14ac:dyDescent="0.3">
      <c r="L450" s="30"/>
      <c r="M450" s="31"/>
    </row>
    <row r="451" spans="12:13" ht="18.600000000000001" x14ac:dyDescent="0.3">
      <c r="L451" s="30"/>
      <c r="M451" s="31"/>
    </row>
    <row r="452" spans="12:13" ht="18.600000000000001" x14ac:dyDescent="0.3">
      <c r="L452" s="30"/>
      <c r="M452" s="31"/>
    </row>
    <row r="453" spans="12:13" ht="18.600000000000001" x14ac:dyDescent="0.3">
      <c r="L453" s="30"/>
      <c r="M453" s="31"/>
    </row>
    <row r="454" spans="12:13" ht="18.600000000000001" x14ac:dyDescent="0.3">
      <c r="L454" s="30"/>
      <c r="M454" s="31"/>
    </row>
    <row r="455" spans="12:13" ht="18.600000000000001" x14ac:dyDescent="0.3">
      <c r="L455" s="30"/>
      <c r="M455" s="31"/>
    </row>
    <row r="456" spans="12:13" ht="18.600000000000001" x14ac:dyDescent="0.3">
      <c r="L456" s="30"/>
      <c r="M456" s="31"/>
    </row>
    <row r="457" spans="12:13" ht="18.600000000000001" x14ac:dyDescent="0.3">
      <c r="L457" s="30"/>
      <c r="M457" s="31"/>
    </row>
    <row r="458" spans="12:13" ht="18.600000000000001" x14ac:dyDescent="0.3">
      <c r="L458" s="30"/>
      <c r="M458" s="31"/>
    </row>
    <row r="459" spans="12:13" ht="18.600000000000001" x14ac:dyDescent="0.3">
      <c r="L459" s="30"/>
      <c r="M459" s="31"/>
    </row>
    <row r="460" spans="12:13" ht="18.600000000000001" x14ac:dyDescent="0.3">
      <c r="L460" s="30"/>
      <c r="M460" s="31"/>
    </row>
    <row r="461" spans="12:13" ht="18.600000000000001" x14ac:dyDescent="0.3">
      <c r="L461" s="30"/>
      <c r="M461" s="31"/>
    </row>
    <row r="462" spans="12:13" ht="18.600000000000001" x14ac:dyDescent="0.3">
      <c r="L462" s="30"/>
      <c r="M462" s="31"/>
    </row>
    <row r="463" spans="12:13" ht="18.600000000000001" x14ac:dyDescent="0.3">
      <c r="L463" s="30"/>
      <c r="M463" s="31"/>
    </row>
    <row r="464" spans="12:13" ht="18.600000000000001" x14ac:dyDescent="0.3">
      <c r="L464" s="30"/>
      <c r="M464" s="31"/>
    </row>
    <row r="465" spans="12:13" ht="18.600000000000001" x14ac:dyDescent="0.3">
      <c r="L465" s="30"/>
      <c r="M465" s="31"/>
    </row>
    <row r="466" spans="12:13" ht="18.600000000000001" x14ac:dyDescent="0.3">
      <c r="L466" s="30"/>
      <c r="M466" s="31"/>
    </row>
    <row r="467" spans="12:13" ht="18.600000000000001" x14ac:dyDescent="0.3">
      <c r="L467" s="30"/>
      <c r="M467" s="31"/>
    </row>
    <row r="468" spans="12:13" ht="18.600000000000001" x14ac:dyDescent="0.3">
      <c r="L468" s="30"/>
      <c r="M468" s="31"/>
    </row>
    <row r="469" spans="12:13" ht="18.600000000000001" x14ac:dyDescent="0.3">
      <c r="L469" s="30"/>
      <c r="M469" s="31"/>
    </row>
    <row r="470" spans="12:13" ht="18.600000000000001" x14ac:dyDescent="0.3">
      <c r="L470" s="30"/>
      <c r="M470" s="31"/>
    </row>
    <row r="471" spans="12:13" ht="18.600000000000001" x14ac:dyDescent="0.3">
      <c r="L471" s="30"/>
      <c r="M471" s="31"/>
    </row>
    <row r="472" spans="12:13" ht="18.600000000000001" x14ac:dyDescent="0.3">
      <c r="L472" s="30"/>
      <c r="M472" s="31"/>
    </row>
    <row r="473" spans="12:13" ht="18.600000000000001" x14ac:dyDescent="0.3">
      <c r="L473" s="30"/>
      <c r="M473" s="31"/>
    </row>
    <row r="474" spans="12:13" ht="18.600000000000001" x14ac:dyDescent="0.3">
      <c r="L474" s="30"/>
      <c r="M474" s="31"/>
    </row>
    <row r="475" spans="12:13" ht="18.600000000000001" x14ac:dyDescent="0.3">
      <c r="L475" s="30"/>
      <c r="M475" s="31"/>
    </row>
    <row r="476" spans="12:13" ht="18.600000000000001" x14ac:dyDescent="0.3">
      <c r="L476" s="30"/>
      <c r="M476" s="31"/>
    </row>
    <row r="477" spans="12:13" ht="18.600000000000001" x14ac:dyDescent="0.3">
      <c r="L477" s="30"/>
      <c r="M477" s="31"/>
    </row>
    <row r="478" spans="12:13" ht="18.600000000000001" x14ac:dyDescent="0.3">
      <c r="L478" s="30"/>
      <c r="M478" s="31"/>
    </row>
    <row r="479" spans="12:13" ht="18.600000000000001" x14ac:dyDescent="0.3">
      <c r="L479" s="30"/>
      <c r="M479" s="31"/>
    </row>
    <row r="480" spans="12:13" ht="18.600000000000001" x14ac:dyDescent="0.3">
      <c r="L480" s="30"/>
      <c r="M480" s="31"/>
    </row>
    <row r="481" spans="12:13" ht="18.600000000000001" x14ac:dyDescent="0.3">
      <c r="L481" s="30"/>
      <c r="M481" s="31"/>
    </row>
    <row r="482" spans="12:13" ht="18.600000000000001" x14ac:dyDescent="0.3">
      <c r="L482" s="30"/>
      <c r="M482" s="31"/>
    </row>
    <row r="483" spans="12:13" ht="18.600000000000001" x14ac:dyDescent="0.3">
      <c r="L483" s="30"/>
      <c r="M483" s="31"/>
    </row>
    <row r="484" spans="12:13" ht="18.600000000000001" x14ac:dyDescent="0.3">
      <c r="L484" s="30"/>
      <c r="M484" s="31"/>
    </row>
    <row r="485" spans="12:13" ht="18.600000000000001" x14ac:dyDescent="0.3">
      <c r="L485" s="30"/>
      <c r="M485" s="31"/>
    </row>
    <row r="486" spans="12:13" ht="18.600000000000001" x14ac:dyDescent="0.3">
      <c r="L486" s="30"/>
      <c r="M486" s="31"/>
    </row>
    <row r="487" spans="12:13" ht="18.600000000000001" x14ac:dyDescent="0.3">
      <c r="L487" s="30"/>
      <c r="M487" s="31"/>
    </row>
    <row r="488" spans="12:13" ht="18.600000000000001" x14ac:dyDescent="0.3">
      <c r="L488" s="30"/>
      <c r="M488" s="31"/>
    </row>
    <row r="489" spans="12:13" ht="18.600000000000001" x14ac:dyDescent="0.3">
      <c r="L489" s="30"/>
      <c r="M489" s="31"/>
    </row>
    <row r="490" spans="12:13" ht="18.600000000000001" x14ac:dyDescent="0.3">
      <c r="L490" s="30"/>
      <c r="M490" s="31"/>
    </row>
    <row r="491" spans="12:13" ht="18.600000000000001" x14ac:dyDescent="0.3">
      <c r="L491" s="30"/>
      <c r="M491" s="31"/>
    </row>
    <row r="492" spans="12:13" ht="18.600000000000001" x14ac:dyDescent="0.3">
      <c r="L492" s="30"/>
      <c r="M492" s="31"/>
    </row>
    <row r="493" spans="12:13" ht="18.600000000000001" x14ac:dyDescent="0.3">
      <c r="L493" s="30"/>
      <c r="M493" s="31"/>
    </row>
    <row r="494" spans="12:13" ht="18.600000000000001" x14ac:dyDescent="0.3">
      <c r="L494" s="30"/>
      <c r="M494" s="31"/>
    </row>
    <row r="495" spans="12:13" ht="18.600000000000001" x14ac:dyDescent="0.3">
      <c r="L495" s="30"/>
      <c r="M495" s="31"/>
    </row>
    <row r="496" spans="12:13" ht="18.600000000000001" x14ac:dyDescent="0.3">
      <c r="L496" s="30"/>
      <c r="M496" s="31"/>
    </row>
    <row r="497" spans="12:13" ht="18.600000000000001" x14ac:dyDescent="0.3">
      <c r="L497" s="30"/>
      <c r="M497" s="31"/>
    </row>
    <row r="498" spans="12:13" ht="18.600000000000001" x14ac:dyDescent="0.3">
      <c r="L498" s="30"/>
      <c r="M498" s="31"/>
    </row>
    <row r="499" spans="12:13" ht="18.600000000000001" x14ac:dyDescent="0.3">
      <c r="L499" s="30"/>
      <c r="M499" s="31"/>
    </row>
    <row r="500" spans="12:13" ht="18.600000000000001" x14ac:dyDescent="0.3">
      <c r="L500" s="30"/>
      <c r="M500" s="31"/>
    </row>
    <row r="501" spans="12:13" ht="18.600000000000001" x14ac:dyDescent="0.3">
      <c r="L501" s="30"/>
      <c r="M501" s="31"/>
    </row>
    <row r="502" spans="12:13" ht="18.600000000000001" x14ac:dyDescent="0.3">
      <c r="L502" s="30"/>
      <c r="M502" s="31"/>
    </row>
    <row r="503" spans="12:13" ht="18.600000000000001" x14ac:dyDescent="0.3">
      <c r="L503" s="30"/>
      <c r="M503" s="31"/>
    </row>
    <row r="504" spans="12:13" ht="18.600000000000001" x14ac:dyDescent="0.3">
      <c r="L504" s="30"/>
      <c r="M504" s="31"/>
    </row>
    <row r="505" spans="12:13" ht="18.600000000000001" x14ac:dyDescent="0.3">
      <c r="L505" s="30"/>
      <c r="M505" s="31"/>
    </row>
    <row r="506" spans="12:13" ht="18.600000000000001" x14ac:dyDescent="0.3">
      <c r="L506" s="30"/>
      <c r="M506" s="31"/>
    </row>
    <row r="507" spans="12:13" ht="18.600000000000001" x14ac:dyDescent="0.3">
      <c r="L507" s="30"/>
      <c r="M507" s="31"/>
    </row>
    <row r="508" spans="12:13" ht="18.600000000000001" x14ac:dyDescent="0.3">
      <c r="L508" s="30"/>
      <c r="M508" s="31"/>
    </row>
    <row r="509" spans="12:13" ht="18.600000000000001" x14ac:dyDescent="0.3">
      <c r="L509" s="30"/>
      <c r="M509" s="31"/>
    </row>
    <row r="510" spans="12:13" ht="18.600000000000001" x14ac:dyDescent="0.3">
      <c r="L510" s="30"/>
      <c r="M510" s="31"/>
    </row>
    <row r="511" spans="12:13" ht="18.600000000000001" x14ac:dyDescent="0.3">
      <c r="L511" s="30"/>
      <c r="M511" s="31"/>
    </row>
    <row r="512" spans="12:13" ht="18.600000000000001" x14ac:dyDescent="0.3">
      <c r="L512" s="30"/>
      <c r="M512" s="31"/>
    </row>
    <row r="513" spans="12:13" ht="18.600000000000001" x14ac:dyDescent="0.3">
      <c r="L513" s="30"/>
      <c r="M513" s="31"/>
    </row>
    <row r="514" spans="12:13" ht="18.600000000000001" x14ac:dyDescent="0.3">
      <c r="L514" s="30"/>
      <c r="M514" s="31"/>
    </row>
    <row r="515" spans="12:13" ht="18.600000000000001" x14ac:dyDescent="0.3">
      <c r="L515" s="30"/>
      <c r="M515" s="31"/>
    </row>
    <row r="516" spans="12:13" ht="18.600000000000001" x14ac:dyDescent="0.3">
      <c r="L516" s="30"/>
    </row>
    <row r="517" spans="12:13" ht="18.600000000000001" x14ac:dyDescent="0.3">
      <c r="L517" s="30"/>
    </row>
    <row r="518" spans="12:13" ht="18.600000000000001" x14ac:dyDescent="0.3">
      <c r="L518" s="30"/>
    </row>
    <row r="519" spans="12:13" ht="18.600000000000001" x14ac:dyDescent="0.3">
      <c r="L519" s="30"/>
    </row>
  </sheetData>
  <sheetProtection algorithmName="SHA-512" hashValue="alBiA2GqHGq4uUpHaaVicGWnBUkZDLAQM17miD4eLij5ckX+eEiMA18MOUR/TVGHYO8yblP4MPdAGeKrxECNWQ==" saltValue="hiCp9fIWOolXrxEaszszWQ==" spinCount="100000" sheet="1" objects="1" scenarios="1"/>
  <conditionalFormatting sqref="M5:M26">
    <cfRule type="cellIs" dxfId="16" priority="4" operator="equal">
      <formula>0</formula>
    </cfRule>
    <cfRule type="cellIs" dxfId="15" priority="5" operator="lessThan">
      <formula>0</formula>
    </cfRule>
    <cfRule type="notContainsBlanks" dxfId="14" priority="6">
      <formula>LEN(TRIM(M5))&gt;0</formula>
    </cfRule>
  </conditionalFormatting>
  <conditionalFormatting sqref="D2">
    <cfRule type="cellIs" dxfId="13" priority="1" operator="equal">
      <formula>0</formula>
    </cfRule>
    <cfRule type="cellIs" dxfId="12" priority="2" operator="lessThan">
      <formula>0</formula>
    </cfRule>
    <cfRule type="notContainsBlanks" dxfId="11" priority="3">
      <formula>LEN(TRIM(D2))&gt;0</formula>
    </cfRule>
  </conditionalFormatting>
  <dataValidations count="7">
    <dataValidation allowBlank="1" showInputMessage="1" showErrorMessage="1" promptTitle="Name" prompt="Enter Unique Name Here_x000a_" sqref="B5:B26" xr:uid="{53BAEC1F-2444-433E-BCCE-5572C93591F3}"/>
    <dataValidation allowBlank="1" showInputMessage="1" showErrorMessage="1" promptTitle="PreTest Date" prompt="Enter PreTest Date Here_x000a_" sqref="C5:C26" xr:uid="{A0D6C598-1BE3-495B-B7FB-AA40BA443620}"/>
    <dataValidation allowBlank="1" showInputMessage="1" showErrorMessage="1" promptTitle="PostTest Date" prompt="Enter Post Test Date Here_x000a_" sqref="D5:D26" xr:uid="{F9FEFE50-0268-49DD-8941-C7E1E4A32578}"/>
    <dataValidation allowBlank="1" showInputMessage="1" showErrorMessage="1" promptTitle="S&amp;C PreTest Data" prompt="Enter S&amp;C PreTest Data Here" sqref="F5:F26" xr:uid="{2A275F44-7274-4297-B8E7-B537ECF1E46C}"/>
    <dataValidation allowBlank="1" showInputMessage="1" showErrorMessage="1" promptTitle="S&amp;C PostTest Data" prompt="Enter S&amp;C PostTest Data Here" sqref="G5:G26" xr:uid="{5D654425-AE44-491C-A59A-C4C5D1C24AEF}"/>
    <dataValidation allowBlank="1" showInputMessage="1" showErrorMessage="1" promptTitle="Sport PreTest Data" prompt="Enter Sport PreTest Data Here_x000a_" sqref="J5:J10 I5:I26" xr:uid="{BFCEF62D-9C78-4E35-8FED-81DEAF8EF2C9}"/>
    <dataValidation allowBlank="1" showInputMessage="1" showErrorMessage="1" promptTitle="Sport PostTest Data" prompt="Enter Sport PostTest Data Here" sqref="J11:J26" xr:uid="{4014CCD9-299E-4BD8-813E-AE8FAD2B3760}"/>
  </dataValidations>
  <pageMargins left="0.25" right="0.25" top="0.75" bottom="0.75" header="0.3" footer="0.3"/>
  <pageSetup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C I U l U Y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A i F J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h S V R K I p H u A 4 A A A A R A A A A E w A c A E Z v c m 1 1 b G F z L 1 N l Y 3 R p b 2 4 x L m 0 g o h g A K K A U A A A A A A A A A A A A A A A A A A A A A A A A A A A A K 0 5 N L s n M z 1 M I h t C G 1 g B Q S w E C L Q A U A A I A C A A I h S V R j Q a H k K I A A A D 1 A A A A E g A A A A A A A A A A A A A A A A A A A A A A Q 2 9 u Z m l n L 1 B h Y 2 t h Z 2 U u e G 1 s U E s B A i 0 A F A A C A A g A C I U l U Q / K 6 a u k A A A A 6 Q A A A B M A A A A A A A A A A A A A A A A A 7 g A A A F t D b 2 5 0 Z W 5 0 X 1 R 5 c G V z X S 5 4 b W x Q S w E C L Q A U A A I A C A A I h S V R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j 9 b y L Y b X U S 3 l C r s Q 1 N K O Q A A A A A C A A A A A A A Q Z g A A A A E A A C A A A A B 7 V g o T j K u U v t G V t 0 q k A M K F n j b 9 G P O 0 9 / T G 9 x M z e n s S 1 g A A A A A O g A A A A A I A A C A A A A A X I J D R d L E x u f i E V K N f c j Y P v N T i a 6 h f J h I E q W f O f y 3 m y l A A A A C 6 b S e / d Z L G 4 i h d 8 G 2 M 5 W C O 5 o 0 p P X q k 9 I B + 0 8 H A g 9 a 4 q q u P Q O X N s c M N P G N 1 2 w C f 7 S J c A g o g I g f f 6 M 7 7 K C X S J V O O c G r r T q D V Z m r C v b E 9 P O + / A 0 A A A A C D W r 0 h + U I 5 M P V B V i H z w F e K L 2 x v E 9 W / l v e K Z 0 R 2 A m 9 s M o k 5 9 r r + T B T E m d j E 0 e O 6 m I s e M w 7 B H E s L 2 J m q y 5 T m c k 9 B < / D a t a M a s h u p > 
</file>

<file path=customXml/itemProps1.xml><?xml version="1.0" encoding="utf-8"?>
<ds:datastoreItem xmlns:ds="http://schemas.openxmlformats.org/officeDocument/2006/customXml" ds:itemID="{BBB9BA97-DDBE-4F72-9309-691EE78C83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Transference Index Calculator </vt:lpstr>
      <vt:lpstr>Example Calculator</vt:lpstr>
      <vt:lpstr>'Example Calculator'!Print_Area</vt:lpstr>
      <vt:lpstr>'Transference Index Calculator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Fry, Andrew C</cp:lastModifiedBy>
  <cp:lastPrinted>2022-02-03T23:00:31Z</cp:lastPrinted>
  <dcterms:created xsi:type="dcterms:W3CDTF">2020-09-05T00:04:29Z</dcterms:created>
  <dcterms:modified xsi:type="dcterms:W3CDTF">2022-04-06T15:20:37Z</dcterms:modified>
</cp:coreProperties>
</file>